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kty\2023\# 23 linia 353 remont mostu + 4 przepusty na linii 281\M\"/>
    </mc:Choice>
  </mc:AlternateContent>
  <xr:revisionPtr revIDLastSave="0" documentId="13_ncr:1_{25933263-8854-477E-9150-853B7B2893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ZTORYS OFERTOWY materiał" sheetId="19" r:id="rId1"/>
  </sheets>
  <externalReferences>
    <externalReference r:id="rId2"/>
  </externalReferences>
  <definedNames>
    <definedName name="BAZA_DANE">[1]Baza!$A$1:$I$51</definedName>
    <definedName name="LP">[1]Baza!$A$1:$A$65536</definedName>
    <definedName name="_xlnm.Print_Area" localSheetId="0">'KOSZTORYS OFERTOWY materiał'!$A$1:$F$21</definedName>
    <definedName name="tekst">'[1]Faktura (1)'!$B$171:$B$205,'[1]Faktura (1)'!$B$103:$B$137,'[1]Faktura (1)'!$B$14:$B$48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9" l="1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20" i="19"/>
  <c r="F5" i="19"/>
  <c r="F4" i="19"/>
  <c r="F21" i="19" l="1"/>
  <c r="D6" i="19" l="1"/>
</calcChain>
</file>

<file path=xl/sharedStrings.xml><?xml version="1.0" encoding="utf-8"?>
<sst xmlns="http://schemas.openxmlformats.org/spreadsheetml/2006/main" count="43" uniqueCount="31">
  <si>
    <t>Nazwa materiału, typ</t>
  </si>
  <si>
    <t>j.m</t>
  </si>
  <si>
    <t xml:space="preserve">ilość </t>
  </si>
  <si>
    <t>cena jednostkowa [PLN]</t>
  </si>
  <si>
    <t>wartość netto [PLN]</t>
  </si>
  <si>
    <t>RAZEM netto [PLN]</t>
  </si>
  <si>
    <t>ZAKUP I DOSTAWA MATERIAŁU - KOSZTORYS OFERTOWY</t>
  </si>
  <si>
    <t>L.p.</t>
  </si>
  <si>
    <t>m3</t>
  </si>
  <si>
    <t>m2</t>
  </si>
  <si>
    <t>m</t>
  </si>
  <si>
    <t>Naprawa Bieżąca ( N.B.)- remont mostu w km 25,395 na linii 353 i 4 przepustów na linii nr 281 na terenie ZLK w Poznaniu.</t>
  </si>
  <si>
    <t>Piasek/pospółka</t>
  </si>
  <si>
    <t>Prefabrykaty zbrojeniowe kl A-IIIN</t>
  </si>
  <si>
    <t>t</t>
  </si>
  <si>
    <t>Beton klasy  C 30/37</t>
  </si>
  <si>
    <t>Izolacja natryskowa bitumiczno - lateksow</t>
  </si>
  <si>
    <t>Obrzeża betonowe 8x30</t>
  </si>
  <si>
    <t>podbudowa betonowa C8/10</t>
  </si>
  <si>
    <t>Stopnie prefabrykowane do schodów skarpowych</t>
  </si>
  <si>
    <t>szt</t>
  </si>
  <si>
    <t>Krawężnik betonowy 15x30cm</t>
  </si>
  <si>
    <t>Zaprawa do spoinowania powierzchni ceglanych i kamiennych</t>
  </si>
  <si>
    <t>Beton samozagęszczalny</t>
  </si>
  <si>
    <t>Preparat hydrofobowy do powierzchni betonowych i murowych</t>
  </si>
  <si>
    <t xml:space="preserve">Profile poręczy-  stal konstrukcyjna S 235JR </t>
  </si>
  <si>
    <t xml:space="preserve">Rura stalowa S355 J2  DN 1000 mm gr.ścianki 14,2 mm,  </t>
  </si>
  <si>
    <t>Rura stalowa S355 J2 przepustu DN 1200 mm gr.ścianki 14,2 mm</t>
  </si>
  <si>
    <t>Podsypka cementowo- piaskowa</t>
  </si>
  <si>
    <t>Geowłóknina separacyjna i kołki drewniane do umocowania</t>
  </si>
  <si>
    <t>Płyty ażurowe 40x60x8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</si>
</sst>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5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indexed="8"/>
      <name val="Calibri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zcionka tekstu podstawowego"/>
      <charset val="238"/>
    </font>
    <font>
      <b/>
      <sz val="12"/>
      <name val="Czcionka tekstu podstawowego"/>
      <charset val="238"/>
    </font>
    <font>
      <sz val="1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3" fillId="0" borderId="0"/>
  </cellStyleXfs>
  <cellXfs count="24">
    <xf numFmtId="0" fontId="0" fillId="0" borderId="0" xfId="0"/>
    <xf numFmtId="0" fontId="3" fillId="0" borderId="0" xfId="3"/>
    <xf numFmtId="0" fontId="3" fillId="0" borderId="0" xfId="3" applyAlignment="1">
      <alignment horizontal="center" vertical="center"/>
    </xf>
    <xf numFmtId="4" fontId="3" fillId="0" borderId="0" xfId="3" applyNumberFormat="1"/>
    <xf numFmtId="0" fontId="3" fillId="0" borderId="0" xfId="3" applyAlignment="1">
      <alignment horizontal="center" vertical="center" wrapText="1"/>
    </xf>
    <xf numFmtId="0" fontId="6" fillId="0" borderId="0" xfId="4"/>
    <xf numFmtId="0" fontId="5" fillId="0" borderId="0" xfId="3" applyFont="1" applyAlignment="1">
      <alignment horizontal="center" vertical="center" wrapText="1"/>
    </xf>
    <xf numFmtId="0" fontId="8" fillId="0" borderId="0" xfId="3" applyFont="1"/>
    <xf numFmtId="4" fontId="5" fillId="0" borderId="1" xfId="3" applyNumberFormat="1" applyFont="1" applyBorder="1" applyAlignment="1">
      <alignment horizontal="center" vertical="center"/>
    </xf>
    <xf numFmtId="4" fontId="5" fillId="0" borderId="0" xfId="3" applyNumberFormat="1" applyFont="1" applyAlignment="1">
      <alignment horizontal="right" vertical="center"/>
    </xf>
    <xf numFmtId="4" fontId="9" fillId="0" borderId="7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3" fillId="0" borderId="8" xfId="3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4" fontId="5" fillId="0" borderId="9" xfId="3" applyNumberFormat="1" applyFont="1" applyBorder="1" applyAlignment="1">
      <alignment horizontal="center" vertical="center" wrapText="1"/>
    </xf>
    <xf numFmtId="4" fontId="5" fillId="0" borderId="10" xfId="3" applyNumberFormat="1" applyFont="1" applyBorder="1" applyAlignment="1">
      <alignment horizontal="center" vertical="center" wrapText="1"/>
    </xf>
    <xf numFmtId="0" fontId="3" fillId="0" borderId="1" xfId="6" applyBorder="1" applyAlignment="1">
      <alignment horizontal="center" vertical="center" wrapText="1"/>
    </xf>
    <xf numFmtId="164" fontId="10" fillId="0" borderId="1" xfId="3" applyNumberFormat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</cellXfs>
  <cellStyles count="7">
    <cellStyle name="Excel Built-in Normal" xfId="4" xr:uid="{BC75C85F-22B5-452B-AADA-1102931635EA}"/>
    <cellStyle name="Normalny" xfId="0" builtinId="0"/>
    <cellStyle name="Normalny 2" xfId="1" xr:uid="{00000000-0005-0000-0000-000002000000}"/>
    <cellStyle name="Normalny 2 2" xfId="3" xr:uid="{F03E767B-9C65-4AFF-A4D5-DDD8FBDA5C87}"/>
    <cellStyle name="Normalny 2 2 2" xfId="6" xr:uid="{D588964E-2091-4009-9166-28D1D3D07CBB}"/>
    <cellStyle name="Normalny 3" xfId="2" xr:uid="{00000000-0005-0000-0000-000003000000}"/>
    <cellStyle name="Normalny 4" xfId="5" xr:uid="{86E7B154-575C-4666-826D-B90B2F5F645A}"/>
  </cellStyles>
  <dxfs count="0"/>
  <tableStyles count="0" defaultTableStyle="TableStyleMedium9" defaultPivotStyle="PivotStyleLight16"/>
  <colors>
    <mruColors>
      <color rgb="FFFFFF99"/>
      <color rgb="FFFF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nowisko3\mostoprojekt%203\DOKUMENTY%20MOSTOPROJEKT\FV\FAKTU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za"/>
      <sheetName val="Faktura 08 (22)"/>
      <sheetName val="Faktura 08 (21)"/>
      <sheetName val="Faktura 08 (20)"/>
      <sheetName val="Faktura 08 (19)"/>
      <sheetName val="Faktura 08 (18)"/>
      <sheetName val="Faktura 08 (17)"/>
      <sheetName val="Faktura 08 (16)"/>
      <sheetName val="Faktura 08 (15)"/>
      <sheetName val="Faktura 08 (14)"/>
      <sheetName val="Faktura 08 (13)"/>
      <sheetName val="Faktura 08 (12)"/>
      <sheetName val="Faktura 08 (11)"/>
      <sheetName val="Faktura 08 (10)"/>
      <sheetName val="Faktura 08 (9)"/>
      <sheetName val="Faktura 08 (8)"/>
      <sheetName val="Faktura 08 (7)"/>
      <sheetName val="Faktura 08 (6)"/>
      <sheetName val="Faktura 08 (5)"/>
      <sheetName val="Faktura 08 (4)"/>
      <sheetName val="Faktura 08 (3)"/>
      <sheetName val="Faktura 08 (2)"/>
      <sheetName val="Faktura 08 (01)"/>
      <sheetName val="Faktura 07 (23)"/>
      <sheetName val="Faktura 07 (22)"/>
      <sheetName val="Faktura 07 (21)"/>
      <sheetName val="Faktura 07 (20)"/>
      <sheetName val="Faktura 07 (19)"/>
      <sheetName val="Faktura 07 (18)"/>
      <sheetName val="Faktura 07 (17)"/>
      <sheetName val="Faktura 07 (16)"/>
      <sheetName val="Faktura 07 (15)"/>
      <sheetName val="Faktura 07 (14)"/>
      <sheetName val="Faktura 07 (13)"/>
      <sheetName val="Faktura 07 (12)"/>
      <sheetName val="Faktura 07 (11)"/>
      <sheetName val="Faktura 07 (10)"/>
      <sheetName val="Faktura 07 (9)"/>
      <sheetName val="Faktura 07 (8)"/>
      <sheetName val="Faktura 07 (7)"/>
      <sheetName val="Faktura 07 (6)"/>
      <sheetName val="Faktura 07 (5)"/>
      <sheetName val="Faktura 07 (4)"/>
      <sheetName val="Faktura 07 (3)"/>
      <sheetName val="Faktura 07 (2)"/>
      <sheetName val="Faktura 07 (1)"/>
      <sheetName val="Faktura 06 (28)"/>
      <sheetName val="Faktura 06 (27)"/>
      <sheetName val="Faktura 06 (26)"/>
      <sheetName val="Faktura 06 (25)"/>
      <sheetName val="Faktura 06 (24)"/>
      <sheetName val="Faktura 06 (23)"/>
      <sheetName val="Faktura 06 (22)"/>
      <sheetName val="Faktura 06 (21)"/>
      <sheetName val="Faktura 06 (20)"/>
      <sheetName val="Faktura 06 (19)"/>
      <sheetName val="Faktura 06 (18)"/>
      <sheetName val="Faktura 06 (17)"/>
      <sheetName val="Faktura 06 (16)"/>
      <sheetName val="Faktura 06 (15)"/>
      <sheetName val="Faktura 06 (14)"/>
      <sheetName val="Faktura 06 (13)"/>
      <sheetName val="Faktura 06 (12)"/>
      <sheetName val="Faktura 06 (11)"/>
      <sheetName val="Faktura 06 (10)"/>
      <sheetName val="Faktura 06 (9)"/>
      <sheetName val="Faktura 06 (8)"/>
      <sheetName val="Faktura 06 (7)"/>
      <sheetName val="Faktura 06 (6)"/>
      <sheetName val="Faktura 06 (5)"/>
      <sheetName val="Faktura 06 (4)"/>
      <sheetName val="Faktura 06 (3)"/>
      <sheetName val="Faktura 06 (2)"/>
      <sheetName val="Faktura 06 (1)"/>
      <sheetName val="Faktura (25)"/>
      <sheetName val="Faktura (24)"/>
      <sheetName val="Faktura (23)"/>
      <sheetName val="Faktura (22)"/>
      <sheetName val="Faktura (21)"/>
      <sheetName val="Faktura (20)"/>
      <sheetName val="Faktura (19)"/>
      <sheetName val="Faktura (18)"/>
      <sheetName val="Faktura (17)"/>
      <sheetName val="Faktura (16)"/>
      <sheetName val="Faktura (15)"/>
      <sheetName val="Faktura (14)"/>
      <sheetName val="Faktura (13)"/>
      <sheetName val="Faktura (12)"/>
      <sheetName val="Faktura (11)"/>
      <sheetName val="Faktura (10)"/>
      <sheetName val="Faktura (9)"/>
      <sheetName val="Faktura (8)"/>
      <sheetName val="Faktura (7)"/>
      <sheetName val="Faktura (6)"/>
      <sheetName val="Faktura (5)"/>
      <sheetName val="Faktura (4)"/>
      <sheetName val="Faktura (3)"/>
      <sheetName val="Faktura (2)"/>
      <sheetName val="Faktura (1)"/>
      <sheetName val="Faktura (1001)"/>
      <sheetName val="Faktura (1002)"/>
      <sheetName val="Faktura (1003)"/>
      <sheetName val="Faktura (1004)"/>
      <sheetName val="Faktura (1005)"/>
      <sheetName val="Faktura 07 (1001)"/>
      <sheetName val="Faktura 07 (1002)"/>
      <sheetName val="Faktura 07 (1003)"/>
      <sheetName val="Faktura 07 (1004)"/>
      <sheetName val="Faktura 07 (1005)"/>
      <sheetName val="Faktura 07 (1006)"/>
      <sheetName val="Faktura 07 (1007)"/>
      <sheetName val="Faktura 07 (1008)"/>
      <sheetName val="Faktura 07 (1009)"/>
      <sheetName val="Faktura 07 (1010)"/>
      <sheetName val="Faktura 07 (1011)"/>
      <sheetName val="Faktura 07 (1012)"/>
      <sheetName val="Faktura 07 (1013)"/>
      <sheetName val="Faktura 07 (1014)"/>
      <sheetName val="Faktura 08 (2001)"/>
      <sheetName val="Faktura 08 (2002)"/>
      <sheetName val="Faktura 08 (2003)"/>
      <sheetName val="Faktura 08 (2004)"/>
      <sheetName val="Faktura 08 (2005)"/>
      <sheetName val="Suma"/>
    </sheetNames>
    <sheetDataSet>
      <sheetData sheetId="0">
        <row r="1">
          <cell r="A1" t="str">
            <v>LP</v>
          </cell>
          <cell r="B1" t="str">
            <v>NAZWA</v>
          </cell>
          <cell r="C1" t="str">
            <v>ADRES</v>
          </cell>
          <cell r="D1" t="str">
            <v>KOD I MIEJSCOWOŚĆ</v>
          </cell>
          <cell r="E1" t="str">
            <v>tel</v>
          </cell>
          <cell r="F1" t="str">
            <v>NIP</v>
          </cell>
          <cell r="G1" t="str">
            <v>REGON</v>
          </cell>
          <cell r="H1" t="str">
            <v>BANK</v>
          </cell>
          <cell r="I1" t="str">
            <v>NR KONTA</v>
          </cell>
        </row>
        <row r="2">
          <cell r="A2">
            <v>1</v>
          </cell>
          <cell r="B2" t="str">
            <v xml:space="preserve">Pracownia projektowania i diagnostyki budowli inżynierskich MOSTOPROJEKT KATOWICE mgr inż. Marcin Czech </v>
          </cell>
          <cell r="C2" t="str">
            <v>ul. Słupska 12/68</v>
          </cell>
          <cell r="D2" t="str">
            <v>40-715 Katowice</v>
          </cell>
          <cell r="E2" t="str">
            <v>tel. 502 646 235 tel./fax 32 252 47 56</v>
          </cell>
          <cell r="F2" t="str">
            <v>NIP: 634-237-44-74</v>
          </cell>
          <cell r="G2" t="str">
            <v>REGON: 278351280</v>
          </cell>
          <cell r="H2" t="str">
            <v xml:space="preserve">BANK: PKO BP S.A. Inteligo </v>
          </cell>
          <cell r="I2" t="str">
            <v>NR KONTA: 50102055581111145281300077</v>
          </cell>
        </row>
        <row r="3">
          <cell r="A3">
            <v>2</v>
          </cell>
          <cell r="B3" t="str">
            <v>Urząd Miejski w Zabrzu</v>
          </cell>
          <cell r="C3" t="str">
            <v>ul. Powstańców Śl. 5 - 7</v>
          </cell>
          <cell r="D3" t="str">
            <v>41 - 800 Zabrze</v>
          </cell>
          <cell r="F3" t="str">
            <v>648-10-07-779</v>
          </cell>
        </row>
        <row r="4">
          <cell r="A4">
            <v>3</v>
          </cell>
          <cell r="B4" t="str">
            <v xml:space="preserve">Warszawskie Przedsiębiorstwo Mostowe "MOSTY" S.A. </v>
          </cell>
          <cell r="C4" t="str">
            <v>ul. Marywilska 38/40</v>
          </cell>
          <cell r="D4" t="str">
            <v>03-228 Warszawa</v>
          </cell>
          <cell r="F4" t="str">
            <v>524-030-20-74</v>
          </cell>
        </row>
        <row r="5">
          <cell r="A5">
            <v>4</v>
          </cell>
          <cell r="B5" t="str">
            <v>Sąd Rejonowy w Tychach</v>
          </cell>
          <cell r="C5" t="str">
            <v>ul. Budowlanych 33</v>
          </cell>
          <cell r="D5" t="str">
            <v>43 - 100 Tychy</v>
          </cell>
          <cell r="F5" t="str">
            <v>646-10-61-209</v>
          </cell>
        </row>
        <row r="6">
          <cell r="A6">
            <v>5</v>
          </cell>
          <cell r="B6" t="str">
            <v>Przedsiębiorstwo Lobbinwest</v>
          </cell>
          <cell r="C6" t="str">
            <v>ul. Długa 38</v>
          </cell>
          <cell r="D6" t="str">
            <v>42 - 500 Będzin</v>
          </cell>
          <cell r="F6" t="str">
            <v>625-222-47-42</v>
          </cell>
        </row>
        <row r="7">
          <cell r="A7">
            <v>6</v>
          </cell>
          <cell r="B7" t="str">
            <v>"Complex Projekt" Sp. z o.o. Biuro Projektowo - Konsultingowe</v>
          </cell>
          <cell r="C7" t="str">
            <v>40 - 078 Katowice</v>
          </cell>
          <cell r="D7" t="str">
            <v>Plac Wolności 6/4</v>
          </cell>
          <cell r="F7" t="str">
            <v>634-013-28-96</v>
          </cell>
        </row>
        <row r="8">
          <cell r="A8">
            <v>7</v>
          </cell>
          <cell r="B8" t="str">
            <v>ZTE KATOWICE Sp. z o. o.</v>
          </cell>
          <cell r="C8" t="str">
            <v>ul. Bytomska 39</v>
          </cell>
          <cell r="D8" t="str">
            <v>41 - 103 Siemianowice Śląskie</v>
          </cell>
          <cell r="F8" t="str">
            <v>643-00-10-949</v>
          </cell>
        </row>
        <row r="9">
          <cell r="A9">
            <v>8</v>
          </cell>
          <cell r="B9" t="str">
            <v>BARG Laboratorium Budowlane Sp. z o.o.</v>
          </cell>
          <cell r="C9" t="str">
            <v>ul. Budowlana 19</v>
          </cell>
          <cell r="D9" t="str">
            <v>41-100 Siemianowice Śląskie</v>
          </cell>
          <cell r="F9" t="str">
            <v>954-23-04-474</v>
          </cell>
        </row>
        <row r="10">
          <cell r="A10">
            <v>9</v>
          </cell>
          <cell r="B10" t="str">
            <v>Sąd Rejonowy w Dąbrowie Górniczej</v>
          </cell>
          <cell r="C10" t="str">
            <v>ul. Graniczna 23</v>
          </cell>
          <cell r="D10" t="str">
            <v>41-300 Dąbrowa Górnicza</v>
          </cell>
          <cell r="F10" t="str">
            <v>629-15-22-610</v>
          </cell>
        </row>
        <row r="11">
          <cell r="A11">
            <v>10</v>
          </cell>
          <cell r="B11" t="str">
            <v>Sąd Rejonowy w Rybniku</v>
          </cell>
          <cell r="C11" t="str">
            <v>pl. Kopernika 2</v>
          </cell>
          <cell r="D11" t="str">
            <v>44 - 201 Rybnik</v>
          </cell>
          <cell r="F11" t="str">
            <v>642-23-33-394</v>
          </cell>
        </row>
        <row r="12">
          <cell r="A12">
            <v>11</v>
          </cell>
          <cell r="B12" t="str">
            <v>Zakład Robót Mostowych MOSTMAR Marcin i Grzegorz Marcinków Spółka Jawna</v>
          </cell>
          <cell r="C12" t="str">
            <v>ul. Łęgowa 1, Zarzecze</v>
          </cell>
          <cell r="D12" t="str">
            <v>34 - 326 Pietrzykowice</v>
          </cell>
          <cell r="F12" t="str">
            <v>555-23-10-063</v>
          </cell>
        </row>
        <row r="13">
          <cell r="A13">
            <v>12</v>
          </cell>
          <cell r="B13" t="str">
            <v>Sąd Okręgowyw Bielsku - Białej</v>
          </cell>
          <cell r="C13" t="str">
            <v>ul. Cieszyńska 10</v>
          </cell>
          <cell r="D13" t="str">
            <v>43 - 300 Bielsko - Biała</v>
          </cell>
          <cell r="F13" t="str">
            <v>547-15-14-089</v>
          </cell>
        </row>
        <row r="14">
          <cell r="A14">
            <v>13</v>
          </cell>
          <cell r="B14" t="str">
            <v>PRACOWNIA DROGOWAAB-PROJEKTmgr inż. ANDRZEJ BZÓWKA</v>
          </cell>
          <cell r="C14" t="str">
            <v>ul. Starzyńskiego 51</v>
          </cell>
          <cell r="D14" t="str">
            <v>41-215 Sosnowiec</v>
          </cell>
          <cell r="F14" t="str">
            <v>631-166-41-13</v>
          </cell>
        </row>
        <row r="15">
          <cell r="A15">
            <v>14</v>
          </cell>
          <cell r="B15" t="str">
            <v>Remontowo - Budowlany "ARMEX" Sp. z o.o</v>
          </cell>
          <cell r="C15" t="str">
            <v>ul. Generała Grota Roweckiego 187</v>
          </cell>
          <cell r="D15" t="str">
            <v>41 - 20 Sosnowiec</v>
          </cell>
          <cell r="F15" t="str">
            <v>644-051-62-25</v>
          </cell>
        </row>
        <row r="16">
          <cell r="A16">
            <v>15</v>
          </cell>
          <cell r="B16" t="str">
            <v>Zarząd Dróg Miejskich w Chełmie</v>
          </cell>
          <cell r="C16" t="str">
            <v>ul. Chełmońskiego 1</v>
          </cell>
          <cell r="D16" t="str">
            <v>22 - 100 Chełm</v>
          </cell>
          <cell r="F16" t="str">
            <v>563-18-76-135</v>
          </cell>
        </row>
        <row r="17">
          <cell r="A17">
            <v>16</v>
          </cell>
          <cell r="B17" t="str">
            <v>CADmost Projekt s. c. Marek Salamak, Adam Silarski</v>
          </cell>
          <cell r="C17" t="str">
            <v>ul. Plebiscytowa 1</v>
          </cell>
          <cell r="D17" t="str">
            <v>44 - 100 Gliwice</v>
          </cell>
          <cell r="F17" t="str">
            <v>631-10-13-953</v>
          </cell>
        </row>
        <row r="18">
          <cell r="A18">
            <v>17</v>
          </cell>
          <cell r="B18" t="str">
            <v>Zakład Nowych Technologi i Wdrożeń"INMOST- PROJEKT" Sp. z o.o.</v>
          </cell>
          <cell r="C18" t="str">
            <v>ul. Lompy 15/2</v>
          </cell>
          <cell r="D18" t="str">
            <v>44 - 100 Gliwice</v>
          </cell>
          <cell r="F18" t="str">
            <v>631-10-19-619</v>
          </cell>
        </row>
        <row r="19">
          <cell r="A19">
            <v>18</v>
          </cell>
          <cell r="B19" t="str">
            <v>PKP Polskie Linie Kolejowe S.A.ul. Targowa 7403 - 734 Warszawa</v>
          </cell>
          <cell r="C19" t="str">
            <v>ul. Paderewskiego 43/45</v>
          </cell>
          <cell r="D19" t="str">
            <v>25 - 502 Kielce</v>
          </cell>
          <cell r="F19" t="str">
            <v>113-23-16-427</v>
          </cell>
          <cell r="G19" t="str">
            <v>017319027-00188</v>
          </cell>
        </row>
        <row r="20">
          <cell r="A20">
            <v>19</v>
          </cell>
          <cell r="B20" t="str">
            <v>Aspekt Sp. z o.o. w organizacji</v>
          </cell>
          <cell r="C20" t="str">
            <v>ul. Chopina 96</v>
          </cell>
          <cell r="D20" t="str">
            <v>43-600 Jaworzno</v>
          </cell>
          <cell r="G20">
            <v>240550861</v>
          </cell>
        </row>
        <row r="21">
          <cell r="A21">
            <v>20</v>
          </cell>
          <cell r="B21" t="str">
            <v xml:space="preserve">Prokuratura Rejonowa w Tarnowskich Górach </v>
          </cell>
          <cell r="C21" t="str">
            <v>ul. Kościuszki 6 ÷ 8</v>
          </cell>
          <cell r="D21" t="str">
            <v>42 - 600 Tarnowskie Góry</v>
          </cell>
          <cell r="F21" t="str">
            <v>631-23-38-551</v>
          </cell>
        </row>
        <row r="22">
          <cell r="A22">
            <v>21</v>
          </cell>
          <cell r="B22" t="str">
            <v>Takenaka Europe GmbH Sp. z o. o. Oddział w Polsce</v>
          </cell>
          <cell r="C22" t="str">
            <v>ul. Nowogrodzka 15/ 4</v>
          </cell>
          <cell r="D22" t="str">
            <v>00 - 511 Warszawa</v>
          </cell>
          <cell r="F22" t="str">
            <v>526-24-61-549</v>
          </cell>
        </row>
        <row r="23">
          <cell r="A23">
            <v>22</v>
          </cell>
          <cell r="B23" t="str">
            <v>Przedsiębiorstwo Budowlane "Izolbud" Robert Grzyb</v>
          </cell>
          <cell r="C23" t="str">
            <v>ul. Księżycowa  68 R</v>
          </cell>
          <cell r="D23" t="str">
            <v>01-934 Warszawa</v>
          </cell>
          <cell r="F23" t="str">
            <v>813-100-53-15</v>
          </cell>
        </row>
        <row r="24">
          <cell r="A24">
            <v>23</v>
          </cell>
          <cell r="B24" t="str">
            <v>Zarząd Dróg Wojewódzkich    w Katowicach</v>
          </cell>
          <cell r="C24" t="str">
            <v>ul. Lechnicka 24</v>
          </cell>
          <cell r="D24" t="str">
            <v>40 - 609 Katowice</v>
          </cell>
          <cell r="F24" t="str">
            <v>954-22-95-953</v>
          </cell>
        </row>
        <row r="25">
          <cell r="A25">
            <v>24</v>
          </cell>
          <cell r="B25" t="str">
            <v>WESTDIJK POLSKA Sp. z o.o.</v>
          </cell>
          <cell r="C25" t="str">
            <v>ul. Barska 31/1</v>
          </cell>
          <cell r="D25" t="str">
            <v>30 - 307 Kraków</v>
          </cell>
          <cell r="F25" t="str">
            <v>676-21-99-374</v>
          </cell>
        </row>
        <row r="26">
          <cell r="A26">
            <v>25</v>
          </cell>
          <cell r="B26" t="str">
            <v>Pracownia Projektowa i Pracownia Badań Konstrukcji Inżynierskich Aspekt, dr inż. Marek Wazowski</v>
          </cell>
          <cell r="C26" t="str">
            <v>ul. Chopina 96</v>
          </cell>
          <cell r="D26" t="str">
            <v>43-600 Jaworzno</v>
          </cell>
          <cell r="F26" t="str">
            <v>634-100-38-76</v>
          </cell>
        </row>
        <row r="27">
          <cell r="A27">
            <v>26</v>
          </cell>
          <cell r="B27" t="str">
            <v>Andrzej Kulawik mgr inż. budownictwa lądowego</v>
          </cell>
          <cell r="C27" t="str">
            <v>ul. Wolności 262</v>
          </cell>
          <cell r="D27" t="str">
            <v>41-800 Zabrze</v>
          </cell>
          <cell r="F27" t="str">
            <v>648-193-42-73</v>
          </cell>
        </row>
        <row r="28">
          <cell r="A28">
            <v>27</v>
          </cell>
          <cell r="B28" t="str">
            <v>Powiat Wrzesiński</v>
          </cell>
          <cell r="C28" t="str">
            <v>ul. Chopina 10</v>
          </cell>
          <cell r="D28" t="str">
            <v>62-300 Września</v>
          </cell>
          <cell r="F28" t="str">
            <v>789-14-80-168</v>
          </cell>
        </row>
        <row r="29">
          <cell r="A29">
            <v>28</v>
          </cell>
          <cell r="B29" t="str">
            <v>Firma Inżynierska "Statyk"</v>
          </cell>
          <cell r="C29" t="str">
            <v>ul. Ligonia 12</v>
          </cell>
          <cell r="D29" t="str">
            <v>43-180 Orzesze</v>
          </cell>
          <cell r="F29" t="str">
            <v>635-105-88-21</v>
          </cell>
        </row>
        <row r="30">
          <cell r="A30">
            <v>29</v>
          </cell>
          <cell r="B30" t="str">
            <v>Projektowanie - nadzory Kondrot Kazimierz</v>
          </cell>
          <cell r="C30" t="str">
            <v>ul. Wandy 11/16</v>
          </cell>
          <cell r="D30" t="str">
            <v>44-217 Rybnik</v>
          </cell>
          <cell r="F30" t="str">
            <v>642-109-73-36</v>
          </cell>
        </row>
        <row r="31">
          <cell r="A31">
            <v>30</v>
          </cell>
          <cell r="B31" t="str">
            <v>Miasto Ustroń</v>
          </cell>
          <cell r="C31" t="str">
            <v>ul. Rynek 1</v>
          </cell>
          <cell r="D31" t="str">
            <v>43-450 Ustroń</v>
          </cell>
          <cell r="F31" t="str">
            <v>548-240-74-34</v>
          </cell>
        </row>
        <row r="32">
          <cell r="A32">
            <v>31</v>
          </cell>
          <cell r="B32" t="str">
            <v>Technifloor Polska sp. z o. o.</v>
          </cell>
          <cell r="C32" t="str">
            <v>ul. Jurajska 2</v>
          </cell>
          <cell r="D32" t="str">
            <v>31-262 Kraków</v>
          </cell>
          <cell r="F32" t="str">
            <v>678-21-32-137</v>
          </cell>
        </row>
        <row r="33">
          <cell r="A33">
            <v>32</v>
          </cell>
          <cell r="B33" t="str">
            <v xml:space="preserve">Przedsiębiorstwo Transportu Kolejowego i Gospodarki Kamieniem Sp. z o.o. w Zabrzu </v>
          </cell>
          <cell r="C33" t="str">
            <v>ul. Wolności 337</v>
          </cell>
          <cell r="D33" t="str">
            <v>41-800 Zabrze</v>
          </cell>
          <cell r="F33" t="str">
            <v>648-000-03-67</v>
          </cell>
        </row>
        <row r="34">
          <cell r="A34">
            <v>33</v>
          </cell>
          <cell r="B34" t="str">
            <v xml:space="preserve">Urząd Miejski w Bieruniu </v>
          </cell>
          <cell r="C34" t="str">
            <v>ul. Rynek 14</v>
          </cell>
          <cell r="D34" t="str">
            <v>43-150 Bieruń</v>
          </cell>
          <cell r="F34" t="str">
            <v>646-101-51-03</v>
          </cell>
        </row>
        <row r="35">
          <cell r="A35">
            <v>34</v>
          </cell>
          <cell r="B35" t="str">
            <v>Gmina Bytom - Miejski Zarząd Dróg i Mostów</v>
          </cell>
          <cell r="C35" t="str">
            <v>ul. Smolenia 35</v>
          </cell>
          <cell r="D35" t="str">
            <v>41-902 Bytom</v>
          </cell>
          <cell r="F35" t="str">
            <v>626-279-11-35</v>
          </cell>
        </row>
        <row r="36">
          <cell r="A36">
            <v>35</v>
          </cell>
          <cell r="B36" t="str">
            <v>MTD Międzynarodowy Transport Drogowy Kazimierz Skuratowicz</v>
          </cell>
          <cell r="C36" t="str">
            <v>ul. Opolska 56</v>
          </cell>
          <cell r="D36" t="str">
            <v>49-100 Niemodlin</v>
          </cell>
          <cell r="F36" t="str">
            <v>754-013-48-60</v>
          </cell>
        </row>
        <row r="37">
          <cell r="A37">
            <v>36</v>
          </cell>
          <cell r="B37" t="str">
            <v>Sąd Rejonowy w Sosnowcu</v>
          </cell>
          <cell r="C37" t="str">
            <v>ul. 1-go Maja 19</v>
          </cell>
          <cell r="D37" t="str">
            <v>41-200 Sosnowiec</v>
          </cell>
          <cell r="F37" t="str">
            <v>644-228-51-49</v>
          </cell>
        </row>
        <row r="38">
          <cell r="A38">
            <v>37</v>
          </cell>
          <cell r="B38" t="str">
            <v>mgr inż. Marcin Czech</v>
          </cell>
          <cell r="C38" t="str">
            <v>ul. Słupska 12/68</v>
          </cell>
          <cell r="D38" t="str">
            <v>40-715 Katowice</v>
          </cell>
          <cell r="E38" t="str">
            <v>tel. 502 646 235 tel./fax 32 252 47 56</v>
          </cell>
          <cell r="F38" t="str">
            <v>NIP: 634-237-44-74</v>
          </cell>
          <cell r="G38" t="str">
            <v>PESEL: 74050610858</v>
          </cell>
          <cell r="H38" t="str">
            <v>BANK: PKO BP S.A.</v>
          </cell>
          <cell r="I38" t="str">
            <v>NR KONTA: 50102055581111145281300077</v>
          </cell>
        </row>
        <row r="39">
          <cell r="A39">
            <v>38</v>
          </cell>
          <cell r="B39" t="str">
            <v>Przedsiębiorstwo Usługowo-Handlowe "TECHMEKO"inż. Jacek Szybiński</v>
          </cell>
          <cell r="C39" t="str">
            <v>ul. M. Konopnickiej 38</v>
          </cell>
          <cell r="D39" t="str">
            <v>44-240 Żory</v>
          </cell>
          <cell r="F39" t="str">
            <v>651-147-97-97</v>
          </cell>
        </row>
        <row r="40">
          <cell r="A40">
            <v>39</v>
          </cell>
          <cell r="B40" t="str">
            <v>Probridge Andrzej Cudziło</v>
          </cell>
          <cell r="C40" t="str">
            <v>Al. Piłsudskiego 60/89</v>
          </cell>
          <cell r="D40" t="str">
            <v>43-609 Jaworzno</v>
          </cell>
          <cell r="F40" t="str">
            <v>656-156-10-29</v>
          </cell>
        </row>
        <row r="41">
          <cell r="A41">
            <v>40</v>
          </cell>
          <cell r="B41" t="str">
            <v>Zespół Elektrociepłowni Bytom S.A.</v>
          </cell>
          <cell r="C41" t="str">
            <v>ul. Energetyki 11</v>
          </cell>
          <cell r="D41" t="str">
            <v>41-908 Bytom</v>
          </cell>
          <cell r="F41" t="str">
            <v>626-000-53-51</v>
          </cell>
        </row>
        <row r="42">
          <cell r="A42">
            <v>41</v>
          </cell>
          <cell r="B42" t="str">
            <v>SPEDOMAX Sp. z o.o.</v>
          </cell>
          <cell r="C42" t="str">
            <v>ul.Szczekocińska 3 m.7</v>
          </cell>
          <cell r="D42" t="str">
            <v>02-605 Warszawa</v>
          </cell>
          <cell r="F42" t="str">
            <v>113-00-95-809</v>
          </cell>
        </row>
        <row r="43">
          <cell r="A43">
            <v>42</v>
          </cell>
          <cell r="B43" t="str">
            <v>Sąd Okręgowy w KatowicachI Wydział Cywilny</v>
          </cell>
          <cell r="C43" t="str">
            <v>ul. Francuska 70a</v>
          </cell>
          <cell r="D43" t="str">
            <v>40-028 Katowice</v>
          </cell>
          <cell r="F43" t="str">
            <v>634-199-66-76</v>
          </cell>
        </row>
        <row r="44">
          <cell r="A44">
            <v>43</v>
          </cell>
          <cell r="B44" t="str">
            <v>Komenda Wojewódzka Policjiw Katowicach</v>
          </cell>
          <cell r="C44" t="str">
            <v>ul. Lompy 19</v>
          </cell>
          <cell r="D44" t="str">
            <v>40-038 Katowice</v>
          </cell>
          <cell r="F44" t="str">
            <v>634-013-79-13</v>
          </cell>
        </row>
        <row r="45">
          <cell r="A45">
            <v>44</v>
          </cell>
          <cell r="B45" t="str">
            <v>Zakład Wdrożeniowy PROXE</v>
          </cell>
          <cell r="C45" t="str">
            <v>ul. Kubisty 39</v>
          </cell>
          <cell r="D45" t="str">
            <v>40-749 Katowice</v>
          </cell>
          <cell r="F45" t="str">
            <v>634-102-14-89</v>
          </cell>
        </row>
        <row r="46">
          <cell r="A46">
            <v>45</v>
          </cell>
          <cell r="B46" t="str">
            <v>Sąd Rejonowy w Bytomiu</v>
          </cell>
          <cell r="C46" t="str">
            <v>ul. Piekarska 1</v>
          </cell>
          <cell r="D46" t="str">
            <v>41-900 Bytom</v>
          </cell>
          <cell r="F46" t="str">
            <v>626-139-28-29</v>
          </cell>
        </row>
        <row r="47">
          <cell r="A47">
            <v>46</v>
          </cell>
          <cell r="B47" t="str">
            <v>Powiatowy Zarząd Dróg Publicznych w Cieszynie</v>
          </cell>
          <cell r="C47" t="str">
            <v>ul. Bobrecka 29</v>
          </cell>
          <cell r="D47" t="str">
            <v>43-400 Cieszyn</v>
          </cell>
          <cell r="F47" t="str">
            <v>548-21-37-472</v>
          </cell>
        </row>
        <row r="48">
          <cell r="A48">
            <v>47</v>
          </cell>
          <cell r="B48" t="str">
            <v>Sąd Rejonowy w Jaworznie</v>
          </cell>
          <cell r="C48" t="str">
            <v>ul. Grunwaldzka 28</v>
          </cell>
          <cell r="D48" t="str">
            <v>43-609 Jaworzno</v>
          </cell>
          <cell r="F48" t="str">
            <v>632-150-44-05</v>
          </cell>
        </row>
        <row r="49">
          <cell r="A49">
            <v>48</v>
          </cell>
          <cell r="B49" t="str">
            <v>Miasto Ruda Śląska</v>
          </cell>
          <cell r="C49" t="str">
            <v>Plac Jana Pawła II</v>
          </cell>
          <cell r="D49" t="str">
            <v>41-709 Ruda Śląska</v>
          </cell>
          <cell r="F49" t="str">
            <v>641-10-05-769</v>
          </cell>
        </row>
        <row r="50">
          <cell r="A50">
            <v>49</v>
          </cell>
          <cell r="B50" t="str">
            <v>Miasto Żory</v>
          </cell>
          <cell r="C50" t="str">
            <v>Al. Wojska Polskiego 25</v>
          </cell>
          <cell r="D50" t="str">
            <v>44-240 Żory</v>
          </cell>
          <cell r="F50" t="str">
            <v>651-10-01-647</v>
          </cell>
        </row>
        <row r="51">
          <cell r="A51">
            <v>50</v>
          </cell>
          <cell r="B51" t="str">
            <v xml:space="preserve">Przedsiębiorstwo Wielobranżowe SIRKOMichał Korusiewicz </v>
          </cell>
          <cell r="C51" t="str">
            <v xml:space="preserve">ul Wajdy 61 </v>
          </cell>
          <cell r="D51" t="str">
            <v>41-948 Piekary Śl.</v>
          </cell>
          <cell r="F51" t="str">
            <v>653-001-14-92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4">
          <cell r="B14" t="str">
            <v>Nazwa towaru / usługi</v>
          </cell>
        </row>
        <row r="16">
          <cell r="B16" t="str">
            <v xml:space="preserve">Ekspertyza stanu technicznego </v>
          </cell>
        </row>
        <row r="17">
          <cell r="B17" t="str">
            <v>oraz nośności wiaduktu drogowego</v>
          </cell>
        </row>
        <row r="18">
          <cell r="B18" t="str">
            <v>w ciągu DK 44 w km 29+375,</v>
          </cell>
        </row>
        <row r="19">
          <cell r="B19" t="str">
            <v>nitka lewa - północna, w Tychach</v>
          </cell>
        </row>
        <row r="20">
          <cell r="B20" t="str">
            <v>na ul. Mikołowskiej nad torami</v>
          </cell>
        </row>
        <row r="21">
          <cell r="B21" t="str">
            <v xml:space="preserve">kolejowymi PKP, dla przejazdu przez </v>
          </cell>
        </row>
        <row r="22">
          <cell r="B22" t="str">
            <v>obiekt pojazdu nienormatywnego</v>
          </cell>
        </row>
        <row r="23">
          <cell r="B23" t="str">
            <v>firmy Westdijk Polska.</v>
          </cell>
        </row>
        <row r="103">
          <cell r="B103" t="str">
            <v>Nazwa towaru / usługi</v>
          </cell>
        </row>
        <row r="104">
          <cell r="B104">
            <v>0</v>
          </cell>
        </row>
        <row r="105">
          <cell r="B105" t="str">
            <v xml:space="preserve">Ekspertyza stanu technicznego </v>
          </cell>
        </row>
        <row r="106">
          <cell r="B106" t="str">
            <v>oraz nośności wiaduktu drogowego</v>
          </cell>
        </row>
        <row r="107">
          <cell r="B107" t="str">
            <v>w ciągu DK 44 w km 29+375,</v>
          </cell>
        </row>
        <row r="108">
          <cell r="B108" t="str">
            <v>nitka lewa - północna, w Tychach</v>
          </cell>
        </row>
        <row r="109">
          <cell r="B109" t="str">
            <v>na ul. Mikołowskiej nad torami</v>
          </cell>
        </row>
        <row r="110">
          <cell r="B110" t="str">
            <v xml:space="preserve">kolejowymi PKP, dla przejazdu przez </v>
          </cell>
        </row>
        <row r="111">
          <cell r="B111" t="str">
            <v>obiekt pojazdu nienormatywnego</v>
          </cell>
        </row>
        <row r="112">
          <cell r="B112" t="str">
            <v>firmy Westdijk Polska.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71">
          <cell r="B171" t="str">
            <v>Nazwa towaru / usługi</v>
          </cell>
        </row>
        <row r="172">
          <cell r="B172">
            <v>0</v>
          </cell>
        </row>
        <row r="173">
          <cell r="B173" t="str">
            <v xml:space="preserve">Ekspertyza stanu technicznego </v>
          </cell>
        </row>
        <row r="174">
          <cell r="B174" t="str">
            <v>oraz nośności wiaduktu drogowego</v>
          </cell>
        </row>
        <row r="175">
          <cell r="B175" t="str">
            <v>w ciągu DK 44 w km 29+375,</v>
          </cell>
        </row>
        <row r="176">
          <cell r="B176" t="str">
            <v>nitka lewa - północna, w Tychach</v>
          </cell>
        </row>
        <row r="177">
          <cell r="B177" t="str">
            <v>na ul. Mikołowskiej nad torami</v>
          </cell>
        </row>
        <row r="178">
          <cell r="B178" t="str">
            <v xml:space="preserve">kolejowymi PKP, dla przejazdu przez </v>
          </cell>
        </row>
        <row r="179">
          <cell r="B179" t="str">
            <v>obiekt pojazdu nienormatywnego</v>
          </cell>
        </row>
        <row r="180">
          <cell r="B180" t="str">
            <v>firmy Westdijk Polska.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BFBE5-4CC5-4D8B-BAA7-8112EF760D55}">
  <sheetPr>
    <pageSetUpPr fitToPage="1"/>
  </sheetPr>
  <dimension ref="A1:G26"/>
  <sheetViews>
    <sheetView tabSelected="1" view="pageBreakPreview" zoomScale="70" zoomScaleNormal="85" zoomScaleSheetLayoutView="70" workbookViewId="0">
      <selection activeCell="M6" sqref="M6"/>
    </sheetView>
  </sheetViews>
  <sheetFormatPr defaultRowHeight="13.8"/>
  <cols>
    <col min="1" max="1" width="8.88671875" style="1"/>
    <col min="2" max="2" width="72.5546875" style="1" customWidth="1"/>
    <col min="3" max="3" width="15.77734375" style="1" customWidth="1"/>
    <col min="4" max="4" width="12.44140625" style="1" customWidth="1"/>
    <col min="5" max="5" width="16.44140625" style="1" customWidth="1"/>
    <col min="6" max="6" width="23.109375" style="1" customWidth="1"/>
    <col min="7" max="7" width="15" style="1" customWidth="1"/>
    <col min="8" max="16384" width="8.88671875" style="1"/>
  </cols>
  <sheetData>
    <row r="1" spans="1:7" ht="57.6" customHeight="1">
      <c r="A1" s="18" t="s">
        <v>11</v>
      </c>
      <c r="B1" s="19"/>
      <c r="C1" s="19"/>
      <c r="D1" s="19"/>
      <c r="E1" s="19"/>
      <c r="F1" s="20"/>
    </row>
    <row r="2" spans="1:7" ht="19.8" customHeight="1" thickBot="1">
      <c r="A2" s="21" t="s">
        <v>6</v>
      </c>
      <c r="B2" s="22"/>
      <c r="C2" s="22"/>
      <c r="D2" s="22"/>
      <c r="E2" s="22"/>
      <c r="F2" s="23"/>
    </row>
    <row r="3" spans="1:7" s="4" customFormat="1" ht="47.4" customHeight="1">
      <c r="A3" s="12" t="s">
        <v>7</v>
      </c>
      <c r="B3" s="13" t="s">
        <v>0</v>
      </c>
      <c r="C3" s="13" t="s">
        <v>1</v>
      </c>
      <c r="D3" s="13" t="s">
        <v>2</v>
      </c>
      <c r="E3" s="14" t="s">
        <v>3</v>
      </c>
      <c r="F3" s="15" t="s">
        <v>4</v>
      </c>
    </row>
    <row r="4" spans="1:7" ht="43.2" customHeight="1">
      <c r="A4" s="16">
        <v>1</v>
      </c>
      <c r="B4" s="11" t="s">
        <v>12</v>
      </c>
      <c r="C4" s="11" t="s">
        <v>14</v>
      </c>
      <c r="D4" s="11">
        <v>100</v>
      </c>
      <c r="E4" s="8"/>
      <c r="F4" s="8">
        <f>ROUND(D4*E4,2)</f>
        <v>0</v>
      </c>
      <c r="G4" s="5"/>
    </row>
    <row r="5" spans="1:7" ht="43.2" customHeight="1">
      <c r="A5" s="16">
        <v>2</v>
      </c>
      <c r="B5" s="11" t="s">
        <v>13</v>
      </c>
      <c r="C5" s="11" t="s">
        <v>14</v>
      </c>
      <c r="D5" s="11">
        <v>8.6</v>
      </c>
      <c r="E5" s="8"/>
      <c r="F5" s="8">
        <f>ROUND(D5*E5,2)</f>
        <v>0</v>
      </c>
      <c r="G5" s="5"/>
    </row>
    <row r="6" spans="1:7" ht="43.2" customHeight="1">
      <c r="A6" s="16">
        <v>3</v>
      </c>
      <c r="B6" s="11" t="s">
        <v>15</v>
      </c>
      <c r="C6" s="11" t="s">
        <v>8</v>
      </c>
      <c r="D6" s="11">
        <f>74+15</f>
        <v>89</v>
      </c>
      <c r="E6" s="8"/>
      <c r="F6" s="8">
        <f t="shared" ref="F6:F20" si="0">ROUND(D6*E6,2)</f>
        <v>0</v>
      </c>
      <c r="G6" s="5"/>
    </row>
    <row r="7" spans="1:7" ht="43.2" customHeight="1">
      <c r="A7" s="16">
        <v>4</v>
      </c>
      <c r="B7" s="11" t="s">
        <v>23</v>
      </c>
      <c r="C7" s="11" t="s">
        <v>8</v>
      </c>
      <c r="D7" s="11">
        <v>26</v>
      </c>
      <c r="E7" s="8"/>
      <c r="F7" s="8">
        <f t="shared" si="0"/>
        <v>0</v>
      </c>
      <c r="G7" s="5"/>
    </row>
    <row r="8" spans="1:7" s="4" customFormat="1" ht="43.2" customHeight="1">
      <c r="A8" s="16">
        <v>5</v>
      </c>
      <c r="B8" s="11" t="s">
        <v>24</v>
      </c>
      <c r="C8" s="11" t="s">
        <v>9</v>
      </c>
      <c r="D8" s="11">
        <v>150</v>
      </c>
      <c r="E8" s="8"/>
      <c r="F8" s="8">
        <f t="shared" si="0"/>
        <v>0</v>
      </c>
    </row>
    <row r="9" spans="1:7" ht="43.2" customHeight="1">
      <c r="A9" s="16">
        <v>6</v>
      </c>
      <c r="B9" s="11" t="s">
        <v>26</v>
      </c>
      <c r="C9" s="11" t="s">
        <v>10</v>
      </c>
      <c r="D9" s="11">
        <v>28</v>
      </c>
      <c r="E9" s="8"/>
      <c r="F9" s="8">
        <f t="shared" si="0"/>
        <v>0</v>
      </c>
      <c r="G9" s="5"/>
    </row>
    <row r="10" spans="1:7" ht="43.2" customHeight="1">
      <c r="A10" s="16">
        <v>7</v>
      </c>
      <c r="B10" s="11" t="s">
        <v>27</v>
      </c>
      <c r="C10" s="11" t="s">
        <v>10</v>
      </c>
      <c r="D10" s="11">
        <v>9.3000000000000007</v>
      </c>
      <c r="E10" s="8"/>
      <c r="F10" s="8">
        <f t="shared" si="0"/>
        <v>0</v>
      </c>
      <c r="G10" s="5"/>
    </row>
    <row r="11" spans="1:7" ht="43.2" customHeight="1">
      <c r="A11" s="16">
        <v>8</v>
      </c>
      <c r="B11" s="11" t="s">
        <v>16</v>
      </c>
      <c r="C11" s="11" t="s">
        <v>9</v>
      </c>
      <c r="D11" s="11">
        <v>190</v>
      </c>
      <c r="E11" s="8"/>
      <c r="F11" s="8">
        <f t="shared" si="0"/>
        <v>0</v>
      </c>
      <c r="G11" s="5"/>
    </row>
    <row r="12" spans="1:7" ht="43.2" customHeight="1">
      <c r="A12" s="16">
        <v>9</v>
      </c>
      <c r="B12" s="11" t="s">
        <v>25</v>
      </c>
      <c r="C12" s="11" t="s">
        <v>14</v>
      </c>
      <c r="D12" s="11">
        <v>1.4</v>
      </c>
      <c r="E12" s="8"/>
      <c r="F12" s="8">
        <f t="shared" si="0"/>
        <v>0</v>
      </c>
      <c r="G12" s="5"/>
    </row>
    <row r="13" spans="1:7" ht="43.2" customHeight="1">
      <c r="A13" s="16">
        <v>10</v>
      </c>
      <c r="B13" s="11" t="s">
        <v>30</v>
      </c>
      <c r="C13" s="11" t="s">
        <v>9</v>
      </c>
      <c r="D13" s="11">
        <v>245</v>
      </c>
      <c r="E13" s="8"/>
      <c r="F13" s="8">
        <f t="shared" si="0"/>
        <v>0</v>
      </c>
      <c r="G13" s="5"/>
    </row>
    <row r="14" spans="1:7" ht="43.2" customHeight="1">
      <c r="A14" s="16">
        <v>11</v>
      </c>
      <c r="B14" s="11" t="s">
        <v>29</v>
      </c>
      <c r="C14" s="11" t="s">
        <v>9</v>
      </c>
      <c r="D14" s="11">
        <v>230</v>
      </c>
      <c r="E14" s="8"/>
      <c r="F14" s="8">
        <f t="shared" si="0"/>
        <v>0</v>
      </c>
      <c r="G14" s="5"/>
    </row>
    <row r="15" spans="1:7" ht="43.2" customHeight="1">
      <c r="A15" s="16">
        <v>12</v>
      </c>
      <c r="B15" s="11" t="s">
        <v>28</v>
      </c>
      <c r="C15" s="11" t="s">
        <v>8</v>
      </c>
      <c r="D15" s="11">
        <v>20</v>
      </c>
      <c r="E15" s="8"/>
      <c r="F15" s="8">
        <f t="shared" si="0"/>
        <v>0</v>
      </c>
      <c r="G15" s="5"/>
    </row>
    <row r="16" spans="1:7" ht="43.2" customHeight="1">
      <c r="A16" s="16">
        <v>13</v>
      </c>
      <c r="B16" s="11" t="s">
        <v>17</v>
      </c>
      <c r="C16" s="11" t="s">
        <v>10</v>
      </c>
      <c r="D16" s="11">
        <v>125</v>
      </c>
      <c r="E16" s="8"/>
      <c r="F16" s="8">
        <f t="shared" si="0"/>
        <v>0</v>
      </c>
      <c r="G16" s="5"/>
    </row>
    <row r="17" spans="1:7" s="4" customFormat="1" ht="43.2" customHeight="1">
      <c r="A17" s="16">
        <v>14</v>
      </c>
      <c r="B17" s="11" t="s">
        <v>18</v>
      </c>
      <c r="C17" s="11" t="s">
        <v>8</v>
      </c>
      <c r="D17" s="17">
        <v>6</v>
      </c>
      <c r="E17" s="8"/>
      <c r="F17" s="8">
        <f t="shared" si="0"/>
        <v>0</v>
      </c>
    </row>
    <row r="18" spans="1:7" ht="43.2" customHeight="1">
      <c r="A18" s="16">
        <v>15</v>
      </c>
      <c r="B18" s="11" t="s">
        <v>19</v>
      </c>
      <c r="C18" s="11" t="s">
        <v>20</v>
      </c>
      <c r="D18" s="17">
        <v>44</v>
      </c>
      <c r="E18" s="8"/>
      <c r="F18" s="8">
        <f t="shared" si="0"/>
        <v>0</v>
      </c>
      <c r="G18" s="5"/>
    </row>
    <row r="19" spans="1:7" ht="43.2" customHeight="1">
      <c r="A19" s="16">
        <v>16</v>
      </c>
      <c r="B19" s="11" t="s">
        <v>21</v>
      </c>
      <c r="C19" s="11" t="s">
        <v>10</v>
      </c>
      <c r="D19" s="17">
        <v>50</v>
      </c>
      <c r="E19" s="8"/>
      <c r="F19" s="8">
        <f>ROUND(D19*E19,2)</f>
        <v>0</v>
      </c>
      <c r="G19" s="5"/>
    </row>
    <row r="20" spans="1:7" ht="43.2" customHeight="1">
      <c r="A20" s="16">
        <v>17</v>
      </c>
      <c r="B20" s="11" t="s">
        <v>22</v>
      </c>
      <c r="C20" s="11" t="s">
        <v>9</v>
      </c>
      <c r="D20" s="17">
        <v>215</v>
      </c>
      <c r="E20" s="8"/>
      <c r="F20" s="8">
        <f t="shared" si="0"/>
        <v>0</v>
      </c>
      <c r="G20" s="5"/>
    </row>
    <row r="21" spans="1:7" ht="39.6" customHeight="1" thickBot="1">
      <c r="A21" s="2"/>
      <c r="B21" s="6"/>
      <c r="C21" s="6"/>
      <c r="D21" s="6"/>
      <c r="E21" s="9" t="s">
        <v>5</v>
      </c>
      <c r="F21" s="10">
        <f>SUM(F4:F20)</f>
        <v>0</v>
      </c>
      <c r="G21" s="5"/>
    </row>
    <row r="22" spans="1:7">
      <c r="B22" s="7"/>
      <c r="C22" s="7"/>
      <c r="D22" s="7"/>
      <c r="E22" s="3"/>
      <c r="F22" s="3"/>
    </row>
    <row r="23" spans="1:7">
      <c r="E23" s="3"/>
      <c r="F23" s="3"/>
    </row>
    <row r="26" spans="1:7">
      <c r="E26" s="3"/>
    </row>
  </sheetData>
  <mergeCells count="2">
    <mergeCell ref="A1:F1"/>
    <mergeCell ref="A2:F2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 materiał</vt:lpstr>
      <vt:lpstr>'KOSZTORYS OFERTOWY materiał'!Obszar_wydruku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Śmiglewski Tomasz</cp:lastModifiedBy>
  <cp:lastPrinted>2023-06-12T09:52:13Z</cp:lastPrinted>
  <dcterms:created xsi:type="dcterms:W3CDTF">1997-02-26T13:46:56Z</dcterms:created>
  <dcterms:modified xsi:type="dcterms:W3CDTF">2023-06-12T09:52:20Z</dcterms:modified>
</cp:coreProperties>
</file>