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zrkfile\ZRK\NRR\NRRd\03. KONTRAKTY UTRZYMANIOWE POZOSTAŁE\Kontrakty 2022\IZ Zielona Góra\5. MPK 22 42 129 - linia 430 odcinkowa naprawa\Podwykonawstwo\"/>
    </mc:Choice>
  </mc:AlternateContent>
  <xr:revisionPtr revIDLastSave="0" documentId="8_{9D069696-BC23-49BB-9BB5-C0869B8E02EF}" xr6:coauthVersionLast="47" xr6:coauthVersionMax="47" xr10:uidLastSave="{00000000-0000-0000-0000-000000000000}"/>
  <bookViews>
    <workbookView xWindow="12" yWindow="612" windowWidth="21600" windowHeight="11328" xr2:uid="{00000000-000D-0000-FFFF-FFFF00000000}"/>
  </bookViews>
  <sheets>
    <sheet name="zał. 5 do umowy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E15" i="2" l="1"/>
  <c r="E16" i="2" l="1"/>
  <c r="E17" i="2" s="1"/>
</calcChain>
</file>

<file path=xl/sharedStrings.xml><?xml version="1.0" encoding="utf-8"?>
<sst xmlns="http://schemas.openxmlformats.org/spreadsheetml/2006/main" count="34" uniqueCount="27">
  <si>
    <t>Lokalizacja</t>
  </si>
  <si>
    <t>Zakres rzeczowy robót</t>
  </si>
  <si>
    <t>J.m.</t>
  </si>
  <si>
    <t>Ilość</t>
  </si>
  <si>
    <t>szt.</t>
  </si>
  <si>
    <t>cena jednostkowa</t>
  </si>
  <si>
    <t>wartość netto</t>
  </si>
  <si>
    <t>Cena ofertowa (netto w zł.)</t>
  </si>
  <si>
    <t>Podatek VAT: 23 %</t>
  </si>
  <si>
    <t>Cena ofertowa (brutto w zł.)</t>
  </si>
  <si>
    <t>kmt</t>
  </si>
  <si>
    <t>jd.</t>
  </si>
  <si>
    <t>Odtworzenie ław torowiska po obu stronach toru</t>
  </si>
  <si>
    <t>wykonanie spoin termitowych w ilości opisanej w rozdziale VII pkt 7.3 OPZ</t>
  </si>
  <si>
    <t>wykonanie spoin termitowych przejściowych  ilości opisanej w rozdziale VII pkt 7.3OPZ</t>
  </si>
  <si>
    <t>mechaniczne  podbijanie toru w ilości opisanej w rozdziale VII pkt 7.3 OPZ</t>
  </si>
  <si>
    <t>założenie punktow stałych w ilości opisanej w rozdziale VII pkt 7.3. OPZ</t>
  </si>
  <si>
    <t xml:space="preserve">utylizacja podkładów i podsypki </t>
  </si>
  <si>
    <t>mb.</t>
  </si>
  <si>
    <t xml:space="preserve">Wykonanie odwodnienia wzdłuż linii kolejowej w km. 224,400 – 225,340 str. prawa i lewa; </t>
  </si>
  <si>
    <t>Pozostałe roboty towarzyszące w tym dokumentacja powykonawcza geodezyjna</t>
  </si>
  <si>
    <t>ciągła wymiana podkładów wraz ze złączkami (złączki ZRK-DOM)</t>
  </si>
  <si>
    <t>ciągła wymiana szyn (materiał zamawiajacego)z S49 na S60 w ilości opisanej w rozdziale VII pkt 7.3 OPZ</t>
  </si>
  <si>
    <t xml:space="preserve">Oczyszczenie i uzupełnienie tłucznia do wymaganej warstwy (tłuczeń ZRK-DOM) w ilości opisanej w rozdziale VII pkt 7.3. OPZ </t>
  </si>
  <si>
    <t>Rozbicie Ceny Ofertowej</t>
  </si>
  <si>
    <t>….................................................................................</t>
  </si>
  <si>
    <t>(podpisy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</si>
</sst>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6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44" fontId="0" fillId="0" borderId="1" xfId="0" applyNumberFormat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44" fontId="3" fillId="0" borderId="7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vertical="center"/>
    </xf>
    <xf numFmtId="44" fontId="0" fillId="0" borderId="6" xfId="0" applyNumberFormat="1" applyBorder="1" applyAlignment="1">
      <alignment horizontal="right"/>
    </xf>
    <xf numFmtId="44" fontId="0" fillId="0" borderId="6" xfId="0" applyNumberFormat="1" applyBorder="1" applyAlignment="1"/>
    <xf numFmtId="44" fontId="0" fillId="0" borderId="8" xfId="0" applyNumberFormat="1" applyBorder="1" applyAlignment="1"/>
    <xf numFmtId="0" fontId="3" fillId="0" borderId="0" xfId="0" applyFont="1" applyAlignment="1">
      <alignment horizontal="center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selection activeCell="D31" sqref="D31"/>
    </sheetView>
  </sheetViews>
  <sheetFormatPr defaultColWidth="9.109375" defaultRowHeight="14.4" x14ac:dyDescent="0.3"/>
  <cols>
    <col min="1" max="1" width="15.109375" style="1" customWidth="1"/>
    <col min="2" max="2" width="41.109375" style="1" customWidth="1"/>
    <col min="3" max="3" width="13.109375" style="1" customWidth="1"/>
    <col min="4" max="4" width="24.33203125" style="1" customWidth="1"/>
    <col min="5" max="5" width="15" style="1" customWidth="1"/>
    <col min="6" max="6" width="21.5546875" style="1" customWidth="1"/>
    <col min="7" max="7" width="9.109375" style="1" customWidth="1"/>
    <col min="8" max="16384" width="9.109375" style="1"/>
  </cols>
  <sheetData>
    <row r="1" spans="1:6" x14ac:dyDescent="0.3">
      <c r="A1" s="29"/>
      <c r="B1" s="29"/>
      <c r="C1" s="29"/>
      <c r="D1" s="29"/>
      <c r="E1" s="29"/>
      <c r="F1" s="29"/>
    </row>
    <row r="2" spans="1:6" ht="21.6" customHeight="1" thickBot="1" x14ac:dyDescent="0.35">
      <c r="A2" s="28" t="s">
        <v>24</v>
      </c>
      <c r="B2" s="28"/>
      <c r="C2" s="28"/>
      <c r="D2" s="28"/>
      <c r="E2" s="28"/>
      <c r="F2" s="28"/>
    </row>
    <row r="3" spans="1:6" ht="27" thickBot="1" x14ac:dyDescent="0.35">
      <c r="A3" s="21" t="s">
        <v>0</v>
      </c>
      <c r="B3" s="22" t="s">
        <v>1</v>
      </c>
      <c r="C3" s="22" t="s">
        <v>2</v>
      </c>
      <c r="D3" s="22" t="s">
        <v>3</v>
      </c>
      <c r="E3" s="22" t="s">
        <v>5</v>
      </c>
      <c r="F3" s="30" t="s">
        <v>6</v>
      </c>
    </row>
    <row r="4" spans="1:6" ht="33" customHeight="1" x14ac:dyDescent="0.3">
      <c r="A4" s="16"/>
      <c r="B4" s="23" t="s">
        <v>21</v>
      </c>
      <c r="C4" s="8" t="s">
        <v>4</v>
      </c>
      <c r="D4" s="9">
        <v>1170</v>
      </c>
      <c r="E4" s="11"/>
      <c r="F4" s="31">
        <f t="shared" ref="F4:F14" si="0">E4*D4</f>
        <v>0</v>
      </c>
    </row>
    <row r="5" spans="1:6" ht="46.8" customHeight="1" x14ac:dyDescent="0.3">
      <c r="A5" s="16"/>
      <c r="B5" s="23" t="s">
        <v>22</v>
      </c>
      <c r="C5" s="8" t="s">
        <v>18</v>
      </c>
      <c r="D5" s="9">
        <v>4900</v>
      </c>
      <c r="E5" s="10"/>
      <c r="F5" s="31">
        <f t="shared" si="0"/>
        <v>0</v>
      </c>
    </row>
    <row r="6" spans="1:6" ht="36" customHeight="1" x14ac:dyDescent="0.3">
      <c r="A6" s="16"/>
      <c r="B6" s="23" t="s">
        <v>13</v>
      </c>
      <c r="C6" s="8" t="s">
        <v>4</v>
      </c>
      <c r="D6" s="9">
        <v>165</v>
      </c>
      <c r="E6" s="10"/>
      <c r="F6" s="31">
        <f t="shared" si="0"/>
        <v>0</v>
      </c>
    </row>
    <row r="7" spans="1:6" ht="33.6" customHeight="1" x14ac:dyDescent="0.3">
      <c r="A7" s="16"/>
      <c r="B7" s="23" t="s">
        <v>14</v>
      </c>
      <c r="C7" s="8" t="s">
        <v>4</v>
      </c>
      <c r="D7" s="9">
        <v>4</v>
      </c>
      <c r="E7" s="10"/>
      <c r="F7" s="31">
        <f t="shared" si="0"/>
        <v>0</v>
      </c>
    </row>
    <row r="8" spans="1:6" ht="28.8" customHeight="1" x14ac:dyDescent="0.3">
      <c r="A8" s="16"/>
      <c r="B8" s="23" t="s">
        <v>15</v>
      </c>
      <c r="C8" s="8" t="s">
        <v>10</v>
      </c>
      <c r="D8" s="12">
        <v>2.4500000000000002</v>
      </c>
      <c r="E8" s="10"/>
      <c r="F8" s="31">
        <f t="shared" si="0"/>
        <v>0</v>
      </c>
    </row>
    <row r="9" spans="1:6" ht="19.2" customHeight="1" x14ac:dyDescent="0.3">
      <c r="A9" s="16"/>
      <c r="B9" s="23" t="s">
        <v>12</v>
      </c>
      <c r="C9" s="8" t="s">
        <v>10</v>
      </c>
      <c r="D9" s="12">
        <v>2.4500000000000002</v>
      </c>
      <c r="E9" s="10"/>
      <c r="F9" s="31">
        <f t="shared" si="0"/>
        <v>0</v>
      </c>
    </row>
    <row r="10" spans="1:6" ht="34.200000000000003" customHeight="1" x14ac:dyDescent="0.3">
      <c r="A10" s="16"/>
      <c r="B10" s="23" t="s">
        <v>16</v>
      </c>
      <c r="C10" s="8" t="s">
        <v>10</v>
      </c>
      <c r="D10" s="12">
        <v>2.4500000000000002</v>
      </c>
      <c r="E10" s="10"/>
      <c r="F10" s="31">
        <f t="shared" si="0"/>
        <v>0</v>
      </c>
    </row>
    <row r="11" spans="1:6" ht="20.399999999999999" customHeight="1" x14ac:dyDescent="0.3">
      <c r="A11" s="16"/>
      <c r="B11" s="23" t="s">
        <v>17</v>
      </c>
      <c r="C11" s="8" t="s">
        <v>11</v>
      </c>
      <c r="D11" s="9">
        <v>1</v>
      </c>
      <c r="E11" s="10"/>
      <c r="F11" s="31">
        <f t="shared" si="0"/>
        <v>0</v>
      </c>
    </row>
    <row r="12" spans="1:6" ht="39.6" x14ac:dyDescent="0.3">
      <c r="A12" s="16"/>
      <c r="B12" s="23" t="s">
        <v>23</v>
      </c>
      <c r="C12" s="8" t="s">
        <v>10</v>
      </c>
      <c r="D12" s="12">
        <v>2.4500000000000002</v>
      </c>
      <c r="E12" s="10"/>
      <c r="F12" s="31">
        <f t="shared" si="0"/>
        <v>0</v>
      </c>
    </row>
    <row r="13" spans="1:6" ht="31.2" customHeight="1" x14ac:dyDescent="0.3">
      <c r="A13" s="16"/>
      <c r="B13" s="23" t="s">
        <v>19</v>
      </c>
      <c r="C13" s="8" t="s">
        <v>10</v>
      </c>
      <c r="D13" s="12">
        <v>0.94</v>
      </c>
      <c r="E13" s="10"/>
      <c r="F13" s="31">
        <f t="shared" si="0"/>
        <v>0</v>
      </c>
    </row>
    <row r="14" spans="1:6" ht="30.6" customHeight="1" x14ac:dyDescent="0.3">
      <c r="A14" s="16"/>
      <c r="B14" s="23" t="s">
        <v>20</v>
      </c>
      <c r="C14" s="8" t="s">
        <v>11</v>
      </c>
      <c r="D14" s="13">
        <v>1</v>
      </c>
      <c r="E14" s="10"/>
      <c r="F14" s="31">
        <f t="shared" si="0"/>
        <v>0</v>
      </c>
    </row>
    <row r="15" spans="1:6" x14ac:dyDescent="0.3">
      <c r="A15" s="17"/>
      <c r="B15" s="24" t="s">
        <v>7</v>
      </c>
      <c r="C15" s="24"/>
      <c r="D15" s="24"/>
      <c r="E15" s="14">
        <f>SUM(F4:F14)</f>
        <v>0</v>
      </c>
      <c r="F15" s="32"/>
    </row>
    <row r="16" spans="1:6" x14ac:dyDescent="0.3">
      <c r="A16" s="18"/>
      <c r="B16" s="24" t="s">
        <v>8</v>
      </c>
      <c r="C16" s="25"/>
      <c r="D16" s="25"/>
      <c r="E16" s="15">
        <f>ROUND(0.23*E15, 2)</f>
        <v>0</v>
      </c>
      <c r="F16" s="33"/>
    </row>
    <row r="17" spans="1:7" ht="15" thickBot="1" x14ac:dyDescent="0.35">
      <c r="A17" s="19"/>
      <c r="B17" s="26" t="s">
        <v>9</v>
      </c>
      <c r="C17" s="27"/>
      <c r="D17" s="27"/>
      <c r="E17" s="20">
        <f>E15+E16</f>
        <v>0</v>
      </c>
      <c r="F17" s="34"/>
    </row>
    <row r="18" spans="1:7" x14ac:dyDescent="0.3">
      <c r="A18" s="2"/>
      <c r="B18" s="3"/>
      <c r="C18" s="2"/>
      <c r="D18" s="2"/>
      <c r="E18" s="4"/>
      <c r="F18" s="7"/>
      <c r="G18" s="6"/>
    </row>
    <row r="19" spans="1:7" ht="21" x14ac:dyDescent="0.3">
      <c r="A19" s="2"/>
      <c r="B19" s="3"/>
      <c r="C19" s="2"/>
      <c r="D19" s="2"/>
      <c r="E19" s="4"/>
      <c r="F19" s="5"/>
    </row>
    <row r="23" spans="1:7" x14ac:dyDescent="0.3">
      <c r="D23" s="35" t="s">
        <v>25</v>
      </c>
      <c r="E23" s="35"/>
      <c r="F23" s="35"/>
    </row>
    <row r="24" spans="1:7" x14ac:dyDescent="0.3">
      <c r="D24" s="35" t="s">
        <v>26</v>
      </c>
      <c r="E24" s="35"/>
      <c r="F24" s="35"/>
    </row>
  </sheetData>
  <mergeCells count="11">
    <mergeCell ref="D23:F23"/>
    <mergeCell ref="D24:F24"/>
    <mergeCell ref="B16:D16"/>
    <mergeCell ref="E16:F16"/>
    <mergeCell ref="B17:D17"/>
    <mergeCell ref="E17:F17"/>
    <mergeCell ref="A4:A14"/>
    <mergeCell ref="B15:D15"/>
    <mergeCell ref="E15:F15"/>
    <mergeCell ref="A2:F2"/>
    <mergeCell ref="A1:F1"/>
  </mergeCells>
  <conditionalFormatting sqref="E15:E17 F4:F14">
    <cfRule type="cellIs" dxfId="0" priority="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5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Zając Krzysztof</dc:creator>
  <cp:lastModifiedBy>Michał Rumiński</cp:lastModifiedBy>
  <cp:lastPrinted>2022-05-19T09:14:41Z</cp:lastPrinted>
  <dcterms:created xsi:type="dcterms:W3CDTF">2014-03-31T07:35:37Z</dcterms:created>
  <dcterms:modified xsi:type="dcterms:W3CDTF">2022-06-15T08:44:40Z</dcterms:modified>
</cp:coreProperties>
</file>