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zrkfile\ZRK\NRR\NRRd\4. INWESTYCJE\ŚWINOUJŚCIE\Podwykonawstwo\"/>
    </mc:Choice>
  </mc:AlternateContent>
  <xr:revisionPtr revIDLastSave="0" documentId="8_{DA1D9CE7-5EFC-4986-9A1F-428C5D0AE343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Table 1" sheetId="1" r:id="rId1"/>
    <sheet name="Table 2" sheetId="2" r:id="rId2"/>
    <sheet name="całość" sheetId="7" r:id="rId3"/>
  </sheets>
  <calcPr calcId="191029"/>
</workbook>
</file>

<file path=xl/calcChain.xml><?xml version="1.0" encoding="utf-8"?>
<calcChain xmlns="http://schemas.openxmlformats.org/spreadsheetml/2006/main">
  <c r="H161" i="7" l="1"/>
  <c r="H154" i="7"/>
  <c r="H153" i="7"/>
  <c r="H150" i="7"/>
  <c r="H149" i="7"/>
  <c r="H146" i="7"/>
  <c r="H136" i="7"/>
  <c r="H133" i="7"/>
  <c r="H131" i="7"/>
  <c r="H128" i="7"/>
  <c r="H127" i="7"/>
  <c r="H124" i="7"/>
  <c r="H121" i="7"/>
  <c r="H119" i="7"/>
  <c r="H116" i="7"/>
  <c r="H115" i="7"/>
  <c r="H113" i="7"/>
  <c r="H112" i="7"/>
  <c r="H110" i="7"/>
  <c r="H109" i="7"/>
  <c r="H108" i="7"/>
  <c r="H107" i="7"/>
  <c r="H104" i="7"/>
  <c r="H102" i="7"/>
  <c r="H99" i="7"/>
  <c r="H97" i="7"/>
  <c r="H89" i="7"/>
  <c r="H86" i="7"/>
  <c r="H83" i="7"/>
  <c r="H79" i="7"/>
  <c r="H78" i="7"/>
  <c r="H75" i="7"/>
  <c r="H72" i="7"/>
  <c r="H68" i="7"/>
  <c r="H65" i="7"/>
  <c r="H62" i="7"/>
  <c r="H58" i="7"/>
  <c r="H55" i="7"/>
  <c r="H51" i="7"/>
  <c r="H50" i="7"/>
  <c r="H48" i="7"/>
  <c r="H47" i="7"/>
  <c r="H46" i="7"/>
  <c r="H45" i="7"/>
  <c r="H44" i="7"/>
  <c r="H43" i="7"/>
  <c r="H42" i="7"/>
  <c r="H39" i="7"/>
  <c r="H35" i="7"/>
  <c r="H31" i="7"/>
  <c r="H28" i="7"/>
  <c r="H27" i="7"/>
  <c r="H26" i="7"/>
  <c r="H25" i="7"/>
  <c r="H21" i="7"/>
  <c r="H19" i="7"/>
  <c r="H17" i="7"/>
  <c r="H16" i="7"/>
  <c r="H14" i="7"/>
  <c r="H12" i="7"/>
  <c r="H8" i="7"/>
  <c r="H137" i="7" l="1"/>
  <c r="H156" i="7"/>
  <c r="H90" i="7"/>
</calcChain>
</file>

<file path=xl/sharedStrings.xml><?xml version="1.0" encoding="utf-8"?>
<sst xmlns="http://schemas.openxmlformats.org/spreadsheetml/2006/main" count="783" uniqueCount="352">
  <si>
    <r>
      <rPr>
        <sz val="10"/>
        <rFont val="Arial"/>
        <family val="2"/>
      </rPr>
      <t>SMG ARCHITEKCI                                                                        UL. SPISKA 9, 71-042 SZCZECIN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</si>
  <si>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</si>
  <si>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45000000-7
</t>
    </r>
    <r>
      <rPr>
        <sz val="10"/>
        <rFont val="Arial"/>
        <family val="2"/>
      </rPr>
      <t xml:space="preserve">45111300-1
</t>
    </r>
    <r>
      <rPr>
        <sz val="10"/>
        <rFont val="Arial"/>
        <family val="2"/>
      </rPr>
      <t xml:space="preserve">45262100-2
</t>
    </r>
    <r>
      <rPr>
        <sz val="10"/>
        <rFont val="Arial"/>
        <family val="2"/>
      </rPr>
      <t>45443000-4</t>
    </r>
  </si>
  <si>
    <r>
      <rPr>
        <sz val="10"/>
        <rFont val="Arial"/>
        <family val="2"/>
      </rPr>
      <t xml:space="preserve">Klasyfikacja robót wg. Wspólnego Słownika Zamówień
</t>
    </r>
    <r>
      <rPr>
        <sz val="10"/>
        <rFont val="Arial"/>
        <family val="2"/>
      </rPr>
      <t xml:space="preserve">Roboty budowlane Roboty rozbiórkowe
</t>
    </r>
    <r>
      <rPr>
        <sz val="10"/>
        <rFont val="Arial"/>
        <family val="2"/>
      </rPr>
      <t xml:space="preserve">Roboty przy wznoszeniu rusztowań
</t>
    </r>
    <r>
      <rPr>
        <sz val="10"/>
        <rFont val="Arial"/>
        <family val="2"/>
      </rPr>
      <t>Roboty elewacyjne</t>
    </r>
  </si>
  <si>
    <r>
      <rPr>
        <sz val="10"/>
        <rFont val="Arial"/>
        <family val="2"/>
      </rPr>
      <t xml:space="preserve">NAZWA INWESTYCJI:
</t>
    </r>
    <r>
      <rPr>
        <sz val="10"/>
        <rFont val="Arial"/>
        <family val="2"/>
      </rPr>
      <t xml:space="preserve">ADRES INWESTYCJI: INWESTOR:
</t>
    </r>
    <r>
      <rPr>
        <sz val="10"/>
        <rFont val="Arial"/>
        <family val="2"/>
      </rPr>
      <t xml:space="preserve">ADRES INWESTORA:
</t>
    </r>
    <r>
      <rPr>
        <sz val="10"/>
        <rFont val="Arial"/>
        <family val="2"/>
      </rPr>
      <t xml:space="preserve">WYKONAWCA:  ADRES WYKONAWCY:
</t>
    </r>
    <r>
      <rPr>
        <sz val="10"/>
        <rFont val="Arial"/>
        <family val="2"/>
      </rPr>
      <t>BRANŻE:</t>
    </r>
  </si>
  <si>
    <r>
      <rPr>
        <sz val="10"/>
        <rFont val="Arial"/>
        <family val="2"/>
      </rPr>
      <t xml:space="preserve">Rozbudowa o szyb dźwigowy z przedsionkiem windy w poziomie parteru oraz przebudowa z dostosowaniem do wymogów bezpieczeństwa pożarowego i termomodernizacją budynku Urzędu Miasta
</t>
    </r>
    <r>
      <rPr>
        <sz val="10"/>
        <rFont val="Arial"/>
        <family val="2"/>
      </rPr>
      <t xml:space="preserve">ul. Wojska Polskiego 1/5 Świnoujście, nr działki 553/13, obręb 0004 Miasto Świnoujście
</t>
    </r>
    <r>
      <rPr>
        <sz val="10"/>
        <rFont val="Arial"/>
        <family val="2"/>
      </rPr>
      <t xml:space="preserve">ul. Wojska Polskiego 1/5 Świnoujście, nr działki 553/13, obręb 0004
</t>
    </r>
    <r>
      <rPr>
        <sz val="10"/>
        <rFont val="Arial"/>
        <family val="2"/>
      </rPr>
      <t>Budowlana</t>
    </r>
  </si>
  <si>
    <r>
      <rPr>
        <sz val="10"/>
        <rFont val="Arial"/>
        <family val="2"/>
      </rPr>
      <t xml:space="preserve">SPORZĄDZIŁ KALKULACJE:
</t>
    </r>
    <r>
      <rPr>
        <sz val="10"/>
        <rFont val="Arial"/>
        <family val="2"/>
      </rPr>
      <t xml:space="preserve">Budowlana
</t>
    </r>
    <r>
      <rPr>
        <sz val="10"/>
        <rFont val="Arial"/>
        <family val="2"/>
      </rPr>
      <t>DATA OPRACOWANIA:    23.02.2019</t>
    </r>
  </si>
  <si>
    <r>
      <rPr>
        <sz val="10"/>
        <rFont val="Arial"/>
        <family val="2"/>
      </rPr>
      <t>Szymon Guza</t>
    </r>
  </si>
  <si>
    <r>
      <rPr>
        <sz val="10"/>
        <rFont val="Arial"/>
        <family val="2"/>
      </rPr>
      <t>Stawka roboczogodziny   17,15 zł</t>
    </r>
  </si>
  <si>
    <r>
      <rPr>
        <sz val="10"/>
        <rFont val="Arial"/>
        <family val="2"/>
      </rPr>
      <t>POZIOM CEN:                 3 kw. 2018 [Ceny średnie RMS (Sekocenbud)]; 3 kw. 2018</t>
    </r>
  </si>
  <si>
    <r>
      <rPr>
        <sz val="10"/>
        <rFont val="Arial"/>
        <family val="2"/>
      </rPr>
      <t xml:space="preserve">NARZUTY
</t>
    </r>
    <r>
      <rPr>
        <sz val="10"/>
        <rFont val="Arial"/>
        <family val="2"/>
      </rPr>
      <t xml:space="preserve">Koszty pośrednie [Kp] Zysk [Z]
</t>
    </r>
    <r>
      <rPr>
        <sz val="10"/>
        <rFont val="Arial"/>
        <family val="2"/>
      </rPr>
      <t>VAT [V]</t>
    </r>
  </si>
  <si>
    <r>
      <rPr>
        <sz val="10"/>
        <rFont val="Arial"/>
        <family val="2"/>
      </rPr>
      <t xml:space="preserve">65,7%R+65,7%S
</t>
    </r>
    <r>
      <rPr>
        <sz val="10"/>
        <rFont val="Arial"/>
        <family val="2"/>
      </rPr>
      <t xml:space="preserve">11% (R+Kp(R))+11% (S+Kp(S))
</t>
    </r>
    <r>
      <rPr>
        <sz val="10"/>
        <rFont val="Arial"/>
        <family val="2"/>
      </rPr>
      <t>23 %</t>
    </r>
  </si>
  <si>
    <r>
      <rPr>
        <sz val="10"/>
        <rFont val="Arial"/>
        <family val="2"/>
      </rPr>
      <t xml:space="preserve">WARTOŚĆ KOSZTORYSU ROBÓT BEZ PODATKU VAT: PODATEK VAT:
</t>
    </r>
    <r>
      <rPr>
        <sz val="10"/>
        <rFont val="Arial"/>
        <family val="2"/>
      </rPr>
      <t>OGÓŁEM WARTOŚĆ KOSZTORYSU ROBÓT:</t>
    </r>
  </si>
  <si>
    <r>
      <rPr>
        <sz val="10"/>
        <rFont val="Arial"/>
        <family val="2"/>
      </rPr>
      <t xml:space="preserve">2 894 386,78 zł
</t>
    </r>
    <r>
      <rPr>
        <sz val="10"/>
        <rFont val="Arial"/>
        <family val="2"/>
      </rPr>
      <t xml:space="preserve">665 708,96 zł
</t>
    </r>
    <r>
      <rPr>
        <sz val="10"/>
        <rFont val="Arial"/>
        <family val="2"/>
      </rPr>
      <t>3 560 095,74 zł</t>
    </r>
  </si>
  <si>
    <r>
      <rPr>
        <sz val="10"/>
        <rFont val="Arial"/>
        <family val="2"/>
      </rPr>
      <t>SŁOWNIE:                       trzy miliony pięćset sześćdziesiąt tysięcy dziewięćdziesiąt pięć i 74/100 zł</t>
    </r>
  </si>
  <si>
    <r>
      <rPr>
        <sz val="10"/>
        <rFont val="Arial"/>
        <family val="2"/>
      </rPr>
      <t>WYKONAWCA:                                                                  INWESTOR: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</si>
  <si>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</si>
  <si>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</si>
  <si>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 i Wyliczenia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</si>
  <si>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</si>
  <si>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Poszcz.</t>
    </r>
  </si>
  <si>
    <r>
      <rPr>
        <sz val="9"/>
        <rFont val="Arial"/>
        <family val="2"/>
      </rPr>
      <t>Razem</t>
    </r>
  </si>
  <si>
    <r>
      <rPr>
        <b/>
        <sz val="9"/>
        <rFont val="Arial"/>
        <family val="2"/>
      </rPr>
      <t>PRZEDMIAR: Kosztorys inwestorski</t>
    </r>
  </si>
  <si>
    <r>
      <rPr>
        <b/>
        <sz val="9"/>
        <rFont val="Arial"/>
        <family val="2"/>
      </rPr>
      <t>Izolacja części podziemnych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</si>
  <si>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</si>
  <si>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2-01
</t>
    </r>
    <r>
      <rPr>
        <sz val="9"/>
        <rFont val="Arial"/>
        <family val="2"/>
      </rPr>
      <t>0218-02</t>
    </r>
  </si>
  <si>
    <r>
      <rPr>
        <sz val="9"/>
        <rFont val="Arial"/>
        <family val="2"/>
      </rPr>
      <t xml:space="preserve">Wykopy oraz przekopy wykonywane koparkami
</t>
    </r>
    <r>
      <rPr>
        <sz val="9"/>
        <rFont val="Arial"/>
        <family val="2"/>
      </rPr>
      <t>podsiębiernymi 0.60 m3 na odkład w gruncie kat. III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</si>
  <si>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</si>
  <si>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((57,78 + 3) * 2 + 23,94 * 2 + 7,12 * 2 + 11,11 * 2) * 2,1</t>
    </r>
  </si>
  <si>
    <r>
      <rPr>
        <b/>
        <sz val="9"/>
        <rFont val="Arial"/>
        <family val="2"/>
      </rPr>
      <t>RAZEM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</si>
  <si>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</si>
  <si>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0212-01</t>
    </r>
  </si>
  <si>
    <r>
      <rPr>
        <sz val="9"/>
        <rFont val="Arial"/>
        <family val="2"/>
      </rPr>
      <t xml:space="preserve">Rozbiórka elementów konstrukcji betonowych
</t>
    </r>
    <r>
      <rPr>
        <sz val="9"/>
        <rFont val="Arial"/>
        <family val="2"/>
      </rPr>
      <t>niezbrojonych o grubości do 15 cm. Wykucie płyt w studniach okiennych, przyjęto grubość płyty 10 cm</t>
    </r>
  </si>
  <si>
    <r>
      <rPr>
        <sz val="9"/>
        <rFont val="Arial"/>
        <family val="2"/>
      </rPr>
      <t xml:space="preserve">0,1 * (0,95 * 1,52 + 1,43 * 1,52 * 10 + 0,95 * 1,52 + 1,08 *
</t>
    </r>
    <r>
      <rPr>
        <sz val="9"/>
        <rFont val="Arial"/>
        <family val="2"/>
      </rPr>
      <t>2,25 * 2 + 1,08 * 0,98 * 2 + 1,43 * 1,52 + 0,95 * 1,52)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</si>
  <si>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</si>
  <si>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>2608-01</t>
    </r>
  </si>
  <si>
    <r>
      <rPr>
        <sz val="9"/>
        <rFont val="Arial"/>
        <family val="2"/>
      </rPr>
      <t xml:space="preserve">Przygotowanie podłoża pod ocieplenie metodą lekką-
</t>
    </r>
    <r>
      <rPr>
        <sz val="9"/>
        <rFont val="Arial"/>
        <family val="2"/>
      </rPr>
      <t>mokrą - oczyszczenie mechaniczne i zmycie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</si>
  <si>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</si>
  <si>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 xml:space="preserve">+ 9,36 + 15,02 - 2 + 8,88 - 2) + (1,1 + 1,4) * (2 * 12 + 2,76 * 2 + 1,46 * 2 + 2 * 2) + 1,4 * (1,19 * 2 + 1,67 * 2 * 10 + 1,19
</t>
    </r>
    <r>
      <rPr>
        <sz val="9"/>
        <rFont val="Arial"/>
        <family val="2"/>
      </rPr>
      <t>* 2 + 1,32 * 2 * 4 + 1,67 * 2 + 1,19 * 2)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</si>
  <si>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</si>
  <si>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0603-01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</si>
  <si>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pierwsza warstwa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</si>
  <si>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</si>
  <si>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0603-02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</si>
  <si>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druga i następna warstwa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</si>
  <si>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</si>
  <si>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9-15
</t>
    </r>
    <r>
      <rPr>
        <sz val="9"/>
        <rFont val="Arial"/>
        <family val="2"/>
      </rPr>
      <t>0401-01</t>
    </r>
  </si>
  <si>
    <r>
      <rPr>
        <sz val="9"/>
        <rFont val="Arial"/>
        <family val="2"/>
      </rPr>
      <t xml:space="preserve">Izolacje cieplne z płyt TERMO PIR, styropianu EPS lub
</t>
    </r>
    <r>
      <rPr>
        <sz val="9"/>
        <rFont val="Arial"/>
        <family val="2"/>
      </rPr>
      <t>XPS - pionowe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</si>
  <si>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+ 1,1 * (2 * 12 + 2,76 * 2 + 1,46 * 2 + 2 * 2)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</si>
  <si>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</si>
  <si>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KNNR-W 3
</t>
    </r>
    <r>
      <rPr>
        <sz val="9"/>
        <rFont val="Arial"/>
        <family val="2"/>
      </rPr>
      <t>0207-01</t>
    </r>
  </si>
  <si>
    <r>
      <rPr>
        <sz val="9"/>
        <rFont val="Arial"/>
        <family val="2"/>
      </rPr>
      <t xml:space="preserve">Izolacje pionowe ścian fundamentowych z folii kubełkowej
</t>
    </r>
    <r>
      <rPr>
        <sz val="9"/>
        <rFont val="Arial"/>
        <family val="2"/>
      </rPr>
      <t>bez gruntowania powierzchni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</si>
  <si>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+ 1,3 * (2 * 12 + 2,76 * 2 + 1,46 * 2 + 2 * 2)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</si>
  <si>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</si>
  <si>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0105-02</t>
    </r>
  </si>
  <si>
    <r>
      <rPr>
        <sz val="9"/>
        <rFont val="Arial"/>
        <family val="2"/>
      </rPr>
      <t xml:space="preserve">Zasypanie wykopów ziemią z ukopów z przerzutem ziemi
</t>
    </r>
    <r>
      <rPr>
        <sz val="9"/>
        <rFont val="Arial"/>
        <family val="2"/>
      </rPr>
      <t>na odległość do 3 m i ubiciem warstwami co 15 cm w gruncie kat. III</t>
    </r>
  </si>
  <si>
    <r>
      <rPr>
        <sz val="9"/>
        <rFont val="Arial"/>
        <family val="2"/>
      </rPr>
      <t>((57,78 + 3) * 2 + 23,94 * 2 + 7,12 * 2 + 11,11 * 2) * 2,1 - 390 * 0,08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</si>
  <si>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</si>
  <si>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1101-01</t>
    </r>
  </si>
  <si>
    <r>
      <rPr>
        <sz val="9"/>
        <rFont val="Arial"/>
        <family val="2"/>
      </rPr>
      <t xml:space="preserve">Podkłady betonowe na podłożu gruntowym. Odtworzenie
</t>
    </r>
    <r>
      <rPr>
        <sz val="9"/>
        <rFont val="Arial"/>
        <family val="2"/>
      </rPr>
      <t>dna w studniach okiennych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</si>
  <si>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</si>
  <si>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1101-07</t>
    </r>
  </si>
  <si>
    <r>
      <rPr>
        <sz val="9"/>
        <rFont val="Arial"/>
        <family val="2"/>
      </rPr>
      <t xml:space="preserve">Podkłady z ubitych materiałów sypkich na podłożu
</t>
    </r>
    <r>
      <rPr>
        <sz val="9"/>
        <rFont val="Arial"/>
        <family val="2"/>
      </rPr>
      <t>gruntowym. Opaska żwirowa dookoła budynku</t>
    </r>
  </si>
  <si>
    <r>
      <rPr>
        <sz val="9"/>
        <rFont val="Arial"/>
        <family val="2"/>
      </rPr>
      <t>(48,6 + 23,06 + 18,6 + 15,3 + 15,05 + 32 + 5,75 + 22 + 19,35 + 16,7 + 8,3 + 2,7 + 18,5) * 0,3 + 44,5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</si>
  <si>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</si>
  <si>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2-31
</t>
    </r>
    <r>
      <rPr>
        <sz val="9"/>
        <rFont val="Arial"/>
        <family val="2"/>
      </rPr>
      <t>0407-01</t>
    </r>
  </si>
  <si>
    <r>
      <rPr>
        <sz val="9"/>
        <rFont val="Arial"/>
        <family val="2"/>
      </rPr>
      <t xml:space="preserve">Obrzeża betonowe o wymiarach 20x6 cm na podsypce
</t>
    </r>
    <r>
      <rPr>
        <sz val="9"/>
        <rFont val="Arial"/>
        <family val="2"/>
      </rPr>
      <t>piaskowej z wypełnieniem spoin zaprawą cementową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</si>
  <si>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</si>
  <si>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48,6 + 23,06 + 18,6 + 15,3 + 15,05 + 32 + 5,75 + 22 +
</t>
    </r>
    <r>
      <rPr>
        <sz val="9"/>
        <rFont val="Arial"/>
        <family val="2"/>
      </rPr>
      <t>19,35 + 16,7 + 8,3 + 2,7 + 18,5 + 0,3 * 6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</si>
  <si>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</si>
  <si>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>0101-02</t>
    </r>
  </si>
  <si>
    <r>
      <rPr>
        <sz val="9"/>
        <rFont val="Arial"/>
        <family val="2"/>
      </rPr>
      <t xml:space="preserve">Mycie konstrukcji kratowych wodą z detergentem pod
</t>
    </r>
    <r>
      <rPr>
        <sz val="9"/>
        <rFont val="Arial"/>
        <family val="2"/>
      </rPr>
      <t>ciśnieniem - konstrukcje kratowe w oknach</t>
    </r>
  </si>
  <si>
    <r>
      <rPr>
        <sz val="9"/>
        <rFont val="Arial"/>
        <family val="2"/>
      </rPr>
      <t xml:space="preserve">0,86 * 0,5 * 5 + 1,15 * 1,36 + 1,52 * 1,43 * 11 + 0,86 * 1,6 *
</t>
    </r>
    <r>
      <rPr>
        <sz val="9"/>
        <rFont val="Arial"/>
        <family val="2"/>
      </rPr>
      <t xml:space="preserve">2 + 1,52 * 0,92 * 2 + 0,97 * 0,57 * 2 + 0,9 * 2,07 * 2 + 0,86 *
</t>
    </r>
    <r>
      <rPr>
        <sz val="9"/>
        <rFont val="Arial"/>
        <family val="2"/>
      </rPr>
      <t xml:space="preserve">1,5 * 8 + 0,9 * 1,5 + 1,52 * 0,95 + 0,9 * 0,3 * 2 + 2,285 *
</t>
    </r>
    <r>
      <rPr>
        <sz val="9"/>
        <rFont val="Arial"/>
        <family val="2"/>
      </rPr>
      <t xml:space="preserve">1,08 * 2 + 0,9 * 1,5 * 6 + 1,08 * 0,98 * 2 + 0,3 * 0,9 * 6 +
</t>
    </r>
    <r>
      <rPr>
        <sz val="9"/>
        <rFont val="Arial"/>
        <family val="2"/>
      </rPr>
      <t>0,37 * 0,86 * 3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</si>
  <si>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</si>
  <si>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 xml:space="preserve">0202-02
</t>
    </r>
    <r>
      <rPr>
        <sz val="9"/>
        <rFont val="Arial"/>
        <family val="2"/>
      </rPr>
      <t>0201 D 04</t>
    </r>
  </si>
  <si>
    <r>
      <rPr>
        <sz val="9"/>
        <rFont val="Arial"/>
        <family val="2"/>
      </rPr>
      <t xml:space="preserve">Malowanie pędzlem lub wałkiem konstrukcji kratowych
</t>
    </r>
    <r>
      <rPr>
        <sz val="9"/>
        <rFont val="Arial"/>
        <family val="2"/>
      </rPr>
      <t>wyrobami jednoskładnikowymi - farby przeciwkorozyjne o grubości ponad 70 mikrometrów (pierwsza warstwa) (wydajność katalogowa 10 m2 / dm3)</t>
    </r>
  </si>
  <si>
    <r>
      <rPr>
        <b/>
        <sz val="9"/>
        <rFont val="Arial"/>
        <family val="2"/>
      </rPr>
      <t>Prace elewacyjne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</si>
  <si>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</si>
  <si>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 xml:space="preserve">1604-03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</si>
  <si>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Rusztowania zewnętrzne rurowe o wysokości do 20 m.
</t>
    </r>
    <r>
      <rPr>
        <sz val="9"/>
        <rFont val="Arial"/>
        <family val="2"/>
      </rPr>
      <t>Montaż i demontaż po zakończeniu robót</t>
    </r>
  </si>
  <si>
    <r>
      <rPr>
        <sz val="9"/>
        <rFont val="Arial"/>
        <family val="2"/>
      </rPr>
      <t xml:space="preserve">802,5 + 826,3 + 338,4 * 2 + 139,3 * 2 + 88,6 * 2 + 10 * 1,2
</t>
    </r>
    <r>
      <rPr>
        <sz val="9"/>
        <rFont val="Arial"/>
        <family val="2"/>
      </rPr>
      <t>* 16</t>
    </r>
  </si>
  <si>
    <r>
      <rPr>
        <sz val="9"/>
        <rFont val="Arial"/>
        <family val="2"/>
      </rPr>
      <t>2 953,400</t>
    </r>
  </si>
  <si>
    <r>
      <rPr>
        <b/>
        <sz val="9"/>
        <rFont val="Arial"/>
        <family val="2"/>
      </rPr>
      <t>2 953,400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</si>
  <si>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</si>
  <si>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0925-01</t>
    </r>
  </si>
  <si>
    <r>
      <rPr>
        <sz val="9"/>
        <rFont val="Arial"/>
        <family val="2"/>
      </rPr>
      <t>Osłony okien folią polietylenową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</si>
  <si>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</si>
  <si>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 xml:space="preserve">0701-02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</si>
  <si>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Odbicie tynku elewacyjnego</t>
    </r>
  </si>
  <si>
    <r>
      <rPr>
        <sz val="9"/>
        <rFont val="Arial"/>
        <family val="2"/>
      </rPr>
      <t xml:space="preserve">(1,4 * 3 + 30,9) * 2 + (35,72 - 2,56 * 6) * 6 + (19,06 - 1,31 * 5) * 2 + (16,35 - 0,67 * 11) * 2 + (46,7 - 2,56 * 2) * 2 + (30 -
</t>
    </r>
    <r>
      <rPr>
        <sz val="9"/>
        <rFont val="Arial"/>
        <family val="2"/>
      </rPr>
      <t xml:space="preserve">2,56 * 3) * 2 * 2 + (18,12 - 2,56 * 2 - 1,3) * 2 + (23,13 - 2,12
</t>
    </r>
    <r>
      <rPr>
        <sz val="9"/>
        <rFont val="Arial"/>
        <family val="2"/>
      </rPr>
      <t xml:space="preserve">* 3) * 2 + (18,5 - 1,02 * 4 + 36,43 - 3,1 * 4) + ((3,43 - 2,32) * 4 + (50,8 - 2,56 * 4) + (23,78 - 2,56 * 4) * 3) * 2 + ((38,03 -
</t>
    </r>
    <r>
      <rPr>
        <sz val="9"/>
        <rFont val="Arial"/>
        <family val="2"/>
      </rPr>
      <t>2,32 * 4) + (19 - 0,95 * 2)) * 2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</si>
  <si>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</si>
  <si>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AT-27
</t>
    </r>
    <r>
      <rPr>
        <sz val="9"/>
        <rFont val="Arial"/>
        <family val="2"/>
      </rPr>
      <t>0102-04</t>
    </r>
  </si>
  <si>
    <r>
      <rPr>
        <sz val="9"/>
        <rFont val="Arial"/>
        <family val="2"/>
      </rPr>
      <t>Piaskowanie powierzchni muru</t>
    </r>
  </si>
  <si>
    <r>
      <rPr>
        <sz val="9"/>
        <rFont val="Arial"/>
        <family val="2"/>
      </rPr>
      <t>802,5 + 826,3 + 338,4 * 2 + 139,3 * 2 + 88,6 * 2 - 551</t>
    </r>
  </si>
  <si>
    <r>
      <rPr>
        <sz val="9"/>
        <rFont val="Arial"/>
        <family val="2"/>
      </rPr>
      <t>2 210,400</t>
    </r>
  </si>
  <si>
    <r>
      <rPr>
        <b/>
        <sz val="9"/>
        <rFont val="Arial"/>
        <family val="2"/>
      </rPr>
      <t>2 210,400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</si>
  <si>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</si>
  <si>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 xml:space="preserve">2608-01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</si>
  <si>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Umycie elewacji po piaskowaniu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</si>
  <si>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</si>
  <si>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0303-02</t>
    </r>
  </si>
  <si>
    <r>
      <rPr>
        <sz val="9"/>
        <rFont val="Arial"/>
        <family val="2"/>
      </rPr>
      <t xml:space="preserve">Uzupełnienie ścianek z cegieł o grubości 1/2 ceg. lub
</t>
    </r>
    <r>
      <rPr>
        <sz val="9"/>
        <rFont val="Arial"/>
        <family val="2"/>
      </rPr>
      <t>zamurowanie otworów w ścianach na zaprawie cementowo-wapiennej. BLENDY</t>
    </r>
  </si>
  <si>
    <t>"Budowa przejścia podziemnego pod linią kolejową nr 401 w Świnoujściu-Łunowie wraz z ciągiem pieszo-rowerowym"</t>
  </si>
  <si>
    <t>pozycja specyfikacji technicznej</t>
  </si>
  <si>
    <t>poz KRM</t>
  </si>
  <si>
    <t>wyszczególnienie elementów rozliczeniowych</t>
  </si>
  <si>
    <r>
      <rPr>
        <sz val="9"/>
        <rFont val="Arial"/>
        <family val="2"/>
      </rPr>
      <t>1; 51</t>
    </r>
  </si>
  <si>
    <t>roboty kolejowe</t>
  </si>
  <si>
    <t>URZĄDZENIA  DYLATACYJN E</t>
  </si>
  <si>
    <t>INSTALACJA  ODROWADZAJĄCA  SCIEKI Z WPUSTÓW RURAMI HD-PE</t>
  </si>
  <si>
    <t>KOLEKTOR OBIEKTOWY Z RURY STALOWEJ - ANALOGIA STALOWA RURA OSŁONOWA</t>
  </si>
  <si>
    <t>HYDROIZOLACYJNY SYSTEM NATRYSKOWY NA BAZIE METAKRYLU METYLU</t>
  </si>
  <si>
    <t>ZABEZPIECZENIE ANTYKOROZYJNE  POW. BETONOWYCH - ZAMKNIĘCIE POWIERZCHNI O GRUBOŚCI POWŁOKI 0,05&lt;d&lt;0,3 mm</t>
  </si>
  <si>
    <t>Wykonanie zabezpieczenia pow. betonowej powłoką o grub.&lt;0,05d&lt;0,3 mm dyspersją polimerową</t>
  </si>
  <si>
    <t>ODWODNIENIE</t>
  </si>
  <si>
    <t>ODPROWADZENIE  ŚCIEKÓW</t>
  </si>
  <si>
    <t>HYDROIZOLACJA</t>
  </si>
  <si>
    <t>ZABEZPIECZENIE ANTYKOROZYJNE POWIERZCHNI BETONU</t>
  </si>
  <si>
    <t>ZABEZPIECZENIE POWIERZCHNI PRZED GRAFFITI</t>
  </si>
  <si>
    <t>ŚCIEKI</t>
  </si>
  <si>
    <r>
      <rPr>
        <sz val="9"/>
        <rFont val="Arial"/>
        <family val="2"/>
      </rPr>
      <t>M-20.00.00</t>
    </r>
  </si>
  <si>
    <t>PRACE PRZYGOTOWAWCZE</t>
  </si>
  <si>
    <r>
      <rPr>
        <sz val="9"/>
        <rFont val="Arial"/>
        <family val="2"/>
      </rPr>
      <t>M-20.01.00</t>
    </r>
  </si>
  <si>
    <r>
      <rPr>
        <sz val="9"/>
        <rFont val="Arial"/>
        <family val="2"/>
      </rPr>
      <t>PRACE POMIAROWE</t>
    </r>
  </si>
  <si>
    <r>
      <rPr>
        <sz val="9"/>
        <rFont val="Arial"/>
        <family val="2"/>
      </rPr>
      <t>M-20.01.01</t>
    </r>
  </si>
  <si>
    <r>
      <rPr>
        <sz val="9"/>
        <rFont val="Arial"/>
        <family val="2"/>
      </rPr>
      <t>WYTYCZENIE GEODEZYJNE OBIEKTÓW</t>
    </r>
  </si>
  <si>
    <r>
      <rPr>
        <sz val="9"/>
        <rFont val="Arial"/>
        <family val="2"/>
      </rPr>
      <t>M-21.00.00</t>
    </r>
  </si>
  <si>
    <t>FUNDAMENTY</t>
  </si>
  <si>
    <r>
      <rPr>
        <sz val="9"/>
        <rFont val="Arial"/>
        <family val="2"/>
      </rPr>
      <t>M-21.53.00</t>
    </r>
  </si>
  <si>
    <r>
      <rPr>
        <sz val="9"/>
        <rFont val="Arial"/>
        <family val="2"/>
      </rPr>
      <t>ROBOTY ZIEMNE PRZY FUNDAMENTACH</t>
    </r>
  </si>
  <si>
    <r>
      <rPr>
        <sz val="9"/>
        <rFont val="Arial"/>
        <family val="2"/>
      </rPr>
      <t>M-21.53.01</t>
    </r>
  </si>
  <si>
    <r>
      <rPr>
        <sz val="9"/>
        <rFont val="Arial"/>
        <family val="2"/>
      </rPr>
      <t>WYKOPY W SCIANCE SZCZELNEJ</t>
    </r>
  </si>
  <si>
    <r>
      <rPr>
        <sz val="9"/>
        <rFont val="Arial"/>
        <family val="2"/>
      </rPr>
      <t>Wykonanie wykopu w ściance szczelnej z transportem gruntu na odkład</t>
    </r>
  </si>
  <si>
    <t>ŚCIANKA SZCZELNA Z GRODZIC STALOWYCH</t>
  </si>
  <si>
    <t>ODWODNIENIE WYKOPU PRZEZ POMPOWANIE  WODY</t>
  </si>
  <si>
    <r>
      <rPr>
        <sz val="9"/>
        <rFont val="Arial"/>
        <family val="2"/>
      </rPr>
      <t>Pompowanie wody z wykopu</t>
    </r>
  </si>
  <si>
    <t>USUNIĘCIE ŚCIANKI SZCZELNEJ Z GRODZIC STALOWYCH</t>
  </si>
  <si>
    <t>USTROJE NOŚNE</t>
  </si>
  <si>
    <t>PRZĘSŁA BETONOWE</t>
  </si>
  <si>
    <t>WYRÓWNANIE I WYPROFILOWANIE POWIERZCHNI BETONU ZAPRAWAMI TYPU PCC
NAKŁADANYMI RĘCZNIE</t>
  </si>
  <si>
    <t>IZOLACJE ARKUSZOWE</t>
  </si>
  <si>
    <t>WYPOSAŻENIE</t>
  </si>
  <si>
    <r>
      <rPr>
        <sz val="9"/>
        <rFont val="Arial"/>
        <family val="2"/>
      </rPr>
      <t>Koszt desek  gzymsowych z "polimerobetonu" o wysokości 290 mm, grubości 40 mm, długości 990 mm wraz z montażem desek</t>
    </r>
  </si>
  <si>
    <t>BALUSTRADY</t>
  </si>
  <si>
    <t>ŚCIEKI PRZYKRAWĘŻNIKOWE</t>
  </si>
  <si>
    <r>
      <rPr>
        <sz val="9"/>
        <rFont val="Arial"/>
        <family val="2"/>
      </rPr>
      <t>01
51</t>
    </r>
  </si>
  <si>
    <t>ROBOTY PRZYOBIEKTOWE</t>
  </si>
  <si>
    <t>ROBOTY ZIEMNE W REJONIE PRZYCZÓŁKÓW</t>
  </si>
  <si>
    <t>PUNKTY POMIAROWE</t>
  </si>
  <si>
    <t>ROBOTY NAWIERZCHNIOWE I ZABEZPIECZAJĄCE</t>
  </si>
  <si>
    <t>ROBOTY PRZYGOTOWAWCZE</t>
  </si>
  <si>
    <t>WYKONANIE WYKOPOW W GRUNTACH I-V KAT.</t>
  </si>
  <si>
    <t>PRZEPOMPOWNIA  ŚCIEKÓW</t>
  </si>
  <si>
    <t>PODBUDOWY</t>
  </si>
  <si>
    <t>KORYTO WRAZ Z PROFILOWANIEM I ZAGĘSZCZENIEM PODŁOŻA</t>
  </si>
  <si>
    <t>ROBOTY WYKONCZENIOWE</t>
  </si>
  <si>
    <t>URZĄDZENIA BEZPIECZENSTWA</t>
  </si>
  <si>
    <t>ELEMENTY ULIC</t>
  </si>
  <si>
    <t>CHODNIKI Z KOSTKI BRUKOWEJ BETONOWEJ</t>
  </si>
  <si>
    <t>INNE ROBOTY</t>
  </si>
  <si>
    <t>ŚCIEŻKI ROWEROWE</t>
  </si>
  <si>
    <t>ODCINKI PRZEJŚCIOWE  POD TORAMI</t>
  </si>
  <si>
    <t>TOROWE KONSTRUKCJE  ODCIĄZAJĄCE</t>
  </si>
  <si>
    <t>KOLEJOWA SIEĆ TRAKCYJNA</t>
  </si>
  <si>
    <t>Ilość</t>
  </si>
  <si>
    <t>Wartość</t>
  </si>
  <si>
    <t>rycz.</t>
  </si>
  <si>
    <t>m3</t>
  </si>
  <si>
    <t>m2</t>
  </si>
  <si>
    <t>kg</t>
  </si>
  <si>
    <t>m</t>
  </si>
  <si>
    <t>szt.</t>
  </si>
  <si>
    <t>ha</t>
  </si>
  <si>
    <t>kpl</t>
  </si>
  <si>
    <t>mb</t>
  </si>
  <si>
    <t>Wykonanie na ścianach pochylni i przejścia pod torami linii nr 401 hydroizolacji na osnowie z elastycznych poliolefin i warstwą polipropylenowej włókniny</t>
  </si>
  <si>
    <r>
      <rPr>
        <sz val="10"/>
        <rFont val="Arial"/>
        <family val="2"/>
      </rPr>
      <t>Lp.</t>
    </r>
  </si>
  <si>
    <r>
      <rPr>
        <sz val="10"/>
        <rFont val="Arial"/>
        <family val="2"/>
      </rPr>
      <t>Usunięcie krzaków</t>
    </r>
  </si>
  <si>
    <r>
      <rPr>
        <b/>
        <sz val="10"/>
        <rFont val="Arial"/>
        <family val="2"/>
      </rPr>
      <t>ROBOTY ZIEMNE</t>
    </r>
  </si>
  <si>
    <r>
      <rPr>
        <sz val="10"/>
        <rFont val="Arial"/>
        <family val="2"/>
      </rPr>
      <t>D-02.03.01</t>
    </r>
  </si>
  <si>
    <r>
      <rPr>
        <sz val="10"/>
        <rFont val="Arial"/>
        <family val="2"/>
      </rPr>
      <t>WYKONANIE NASYPOW</t>
    </r>
  </si>
  <si>
    <r>
      <rPr>
        <b/>
        <sz val="10"/>
        <rFont val="Arial"/>
        <family val="2"/>
      </rPr>
      <t>ODWODNIENIE  DROGOWE</t>
    </r>
  </si>
  <si>
    <r>
      <rPr>
        <sz val="10"/>
        <rFont val="Arial"/>
        <family val="2"/>
      </rPr>
      <t>Wykonanie studni rewizyjnej DS z kręgów betonowych o śr. 1200 mm z osadnikiem, włazem żeliwnym  B125 z pokrywą wypełnioną betonem, wysokość studni 5,20 m wraz z robotami ziemnymi i odwodnieniem wykopu</t>
    </r>
  </si>
  <si>
    <r>
      <rPr>
        <sz val="10"/>
        <rFont val="Arial"/>
        <family val="2"/>
      </rPr>
      <t xml:space="preserve">Wykonanie studni D3 o śr. 1200 mm wlotowej z rowu odwadniającego torowisko </t>
    </r>
    <r>
      <rPr>
        <i/>
        <sz val="10"/>
        <rFont val="Arial"/>
        <family val="2"/>
      </rPr>
      <t xml:space="preserve">z </t>
    </r>
    <r>
      <rPr>
        <sz val="10"/>
        <rFont val="Arial"/>
        <family val="2"/>
      </rPr>
      <t>montażem osadnika prefabrykowanego wg KPED 01.14 wraz z robotami ziemnymi</t>
    </r>
  </si>
  <si>
    <r>
      <rPr>
        <sz val="10"/>
        <rFont val="Arial"/>
        <family val="2"/>
      </rPr>
      <t>Przepompownia  - montaž, uruchomienie, autoryzacja, przeszkolenie obsługi oraz podłączenie do systemu monitoringu i wizualizacji GPRS, wraz z wyposażeniem</t>
    </r>
  </si>
  <si>
    <r>
      <rPr>
        <sz val="10"/>
        <rFont val="Arial"/>
        <family val="2"/>
      </rPr>
      <t>Zabetonowanie korka betonowego metodą betonowania pod wodą i betonowego pierścienia balastowego z betonu C16/20 wraz ze zbrojeniem</t>
    </r>
  </si>
  <si>
    <r>
      <rPr>
        <sz val="10"/>
        <rFont val="Arial"/>
        <family val="2"/>
      </rPr>
      <t>Oczyszczenie zbiornika infiltracyjnego z roślinności, wymiana warstw infiltracyjknych z wymianą geosyntetyku</t>
    </r>
  </si>
  <si>
    <r>
      <rPr>
        <sz val="10"/>
        <rFont val="Arial"/>
        <family val="2"/>
      </rPr>
      <t>D-03.02.04</t>
    </r>
  </si>
  <si>
    <r>
      <rPr>
        <sz val="10"/>
        <rFont val="Arial"/>
        <family val="2"/>
      </rPr>
      <t>D-03.02.03</t>
    </r>
  </si>
  <si>
    <r>
      <rPr>
        <sz val="10"/>
        <rFont val="Arial"/>
        <family val="2"/>
      </rPr>
      <t>Wykonanie ogrodzenia przepompowni z prefabrykowanych elementów panelowych, zgrzewanych z pionowych i poziomych prętów o średnicy 5 mm o oczkach 50  x 200 mm, o wysokości 200 cm oraz bramy dwuskrzydłowej o szerokośći 4,00 m.</t>
    </r>
  </si>
  <si>
    <r>
      <rPr>
        <sz val="10"/>
        <rFont val="Arial"/>
        <family val="2"/>
      </rPr>
      <t>Wykonanie odcinków przejściowych (progowych) pod torami z geosyntetyków i kruszywa</t>
    </r>
  </si>
  <si>
    <r>
      <rPr>
        <sz val="10"/>
        <rFont val="Arial"/>
        <family val="2"/>
      </rPr>
      <t>Transport, montaż i demontaż przęsła konstrukcji odciążającej dźwigarowej o długości min. 14 m łącznie z podporami</t>
    </r>
  </si>
  <si>
    <r>
      <rPr>
        <sz val="10"/>
        <rFont val="Arial"/>
        <family val="2"/>
      </rPr>
      <t>Dzierżawa 2 przęseł konstrukcji odciążającej o długości min. 14 m z utrzvmaniem i konserwacia konstrukcii</t>
    </r>
  </si>
  <si>
    <r>
      <rPr>
        <sz val="10"/>
        <rFont val="Arial"/>
        <family val="2"/>
      </rPr>
      <t>Uszynienie konstrukcji odciążających pod torami - montaż i podłączenie ogranicznika niskonapięciowego oraz jego demontaŻ</t>
    </r>
  </si>
  <si>
    <r>
      <rPr>
        <sz val="10"/>
        <rFont val="Arial"/>
        <family val="2"/>
      </rPr>
      <t>Uszynienie konstrukcji balustrad przy torach - montaż i podłączenie ogranicznika niskonapięciowego</t>
    </r>
  </si>
  <si>
    <t>Lp.</t>
  </si>
  <si>
    <t>Roboty mostowe</t>
  </si>
  <si>
    <t>Wykonanie ścianki szczelnej z grodzic stalowych z usunięciem "wyrwaniem" ścianki</t>
  </si>
  <si>
    <t>Wykonanie wykopu otwartego bez zabezpieczeń z transportem gruntu na odkład</t>
  </si>
  <si>
    <t>Wykonanie ścianki szczelnej z grodzic stalowych przy przejściu pod torami i pochylniach z pozostawieniem ścianki w gruncie "traconej" wraz z wykonaniem i demontażem rozparcia ścianki</t>
  </si>
  <si>
    <t>Zabicie ścianki szczełnej traconej wokół przepompowni wraz z rozparciem ścianki</t>
  </si>
  <si>
    <t>Wykonanie 2 pochylni "na mokro" z betonu klasy C30/37 [B-35]</t>
  </si>
  <si>
    <t>Przygotowanie i montaż zbrojenia pochylni ze stali klasy A IIIN</t>
  </si>
  <si>
    <t>x</t>
  </si>
  <si>
    <t>Roboty drogowe - chodnik i ścieżka rowerowa</t>
  </si>
  <si>
    <r>
      <rPr>
        <b/>
        <sz val="10"/>
        <rFont val="Arial"/>
        <family val="2"/>
      </rPr>
      <t>D-01.00.00</t>
    </r>
  </si>
  <si>
    <r>
      <rPr>
        <b/>
        <sz val="10"/>
        <rFont val="Arial"/>
        <family val="2"/>
      </rPr>
      <t>D-01.02.01</t>
    </r>
  </si>
  <si>
    <r>
      <rPr>
        <b/>
        <sz val="10"/>
        <rFont val="Arial"/>
        <family val="2"/>
      </rPr>
      <t>D-01.02.02</t>
    </r>
  </si>
  <si>
    <r>
      <rPr>
        <b/>
        <sz val="10"/>
        <rFont val="Arial"/>
        <family val="2"/>
      </rPr>
      <t>ZDJĘCIE WARSTWY HUMUSU LUB/I DARNINY</t>
    </r>
  </si>
  <si>
    <r>
      <rPr>
        <b/>
        <sz val="10"/>
        <rFont val="Arial"/>
        <family val="2"/>
      </rPr>
      <t>D-02.00.00</t>
    </r>
  </si>
  <si>
    <r>
      <rPr>
        <b/>
        <sz val="10"/>
        <rFont val="Arial"/>
        <family val="2"/>
      </rPr>
      <t>D-02.01.01</t>
    </r>
  </si>
  <si>
    <r>
      <rPr>
        <b/>
        <sz val="10"/>
        <rFont val="Arial"/>
        <family val="2"/>
      </rPr>
      <t>D-03.00.00</t>
    </r>
  </si>
  <si>
    <r>
      <rPr>
        <b/>
        <sz val="10"/>
        <rFont val="Arial"/>
        <family val="2"/>
      </rPr>
      <t>D-03.02.01</t>
    </r>
  </si>
  <si>
    <r>
      <rPr>
        <b/>
        <sz val="10"/>
        <rFont val="Arial"/>
        <family val="2"/>
      </rPr>
      <t>KANALIZACJA DESZCZOWA</t>
    </r>
  </si>
  <si>
    <r>
      <rPr>
        <b/>
        <sz val="10"/>
        <rFont val="Arial"/>
        <family val="2"/>
      </rPr>
      <t>D-03.02.02</t>
    </r>
  </si>
  <si>
    <r>
      <rPr>
        <b/>
        <sz val="10"/>
        <rFont val="Arial"/>
        <family val="2"/>
      </rPr>
      <t>D-03.05.01a</t>
    </r>
  </si>
  <si>
    <r>
      <rPr>
        <b/>
        <sz val="10"/>
        <rFont val="Arial"/>
        <family val="2"/>
      </rPr>
      <t>ZBIORNIKI INFILTRACYJNE</t>
    </r>
  </si>
  <si>
    <r>
      <rPr>
        <b/>
        <sz val="10"/>
        <rFont val="Arial"/>
        <family val="2"/>
      </rPr>
      <t>D-04.00.00</t>
    </r>
  </si>
  <si>
    <r>
      <rPr>
        <b/>
        <sz val="10"/>
        <rFont val="Arial"/>
        <family val="2"/>
      </rPr>
      <t>D-04.01.01</t>
    </r>
  </si>
  <si>
    <r>
      <rPr>
        <b/>
        <sz val="10"/>
        <rFont val="Arial"/>
        <family val="2"/>
      </rPr>
      <t>D-04.04.01</t>
    </r>
  </si>
  <si>
    <r>
      <rPr>
        <b/>
        <sz val="10"/>
        <rFont val="Arial"/>
        <family val="2"/>
      </rPr>
      <t>PODBUDOWA Z KRUSZYWA</t>
    </r>
  </si>
  <si>
    <r>
      <rPr>
        <b/>
        <sz val="10"/>
        <rFont val="Arial"/>
        <family val="2"/>
      </rPr>
      <t>D-06.00.00</t>
    </r>
  </si>
  <si>
    <r>
      <rPr>
        <b/>
        <sz val="10"/>
        <rFont val="Arial"/>
        <family val="2"/>
      </rPr>
      <t>D-06.01.01</t>
    </r>
  </si>
  <si>
    <r>
      <rPr>
        <b/>
        <sz val="10"/>
        <rFont val="Arial"/>
        <family val="2"/>
      </rPr>
      <t>UMOCNIENIA  POWIERZCHNIOWE SKARP</t>
    </r>
  </si>
  <si>
    <r>
      <rPr>
        <b/>
        <sz val="10"/>
        <rFont val="Arial"/>
        <family val="2"/>
      </rPr>
      <t>D-07.00.00</t>
    </r>
  </si>
  <si>
    <r>
      <rPr>
        <b/>
        <sz val="10"/>
        <rFont val="Arial"/>
        <family val="2"/>
      </rPr>
      <t>D-07.06.01a</t>
    </r>
  </si>
  <si>
    <r>
      <rPr>
        <b/>
        <sz val="10"/>
        <rFont val="Arial"/>
        <family val="2"/>
      </rPr>
      <t>UMOCNIENIA POWIERZCHNIOWE SKARP</t>
    </r>
  </si>
  <si>
    <r>
      <rPr>
        <b/>
        <sz val="10"/>
        <rFont val="Arial"/>
        <family val="2"/>
      </rPr>
      <t>D-08.00.00</t>
    </r>
  </si>
  <si>
    <r>
      <rPr>
        <b/>
        <sz val="10"/>
        <rFont val="Arial"/>
        <family val="2"/>
      </rPr>
      <t>D-08.02.02</t>
    </r>
  </si>
  <si>
    <r>
      <rPr>
        <b/>
        <sz val="10"/>
        <rFont val="Arial"/>
        <family val="2"/>
      </rPr>
      <t>D-08.05.01</t>
    </r>
  </si>
  <si>
    <r>
      <rPr>
        <b/>
        <sz val="10"/>
        <rFont val="Arial"/>
        <family val="2"/>
      </rPr>
      <t>D-10.00.00</t>
    </r>
  </si>
  <si>
    <r>
      <rPr>
        <b/>
        <sz val="10"/>
        <rFont val="Arial"/>
        <family val="2"/>
      </rPr>
      <t>D-10.05.01</t>
    </r>
  </si>
  <si>
    <t xml:space="preserve"> x </t>
  </si>
  <si>
    <r>
      <rPr>
        <b/>
        <sz val="10"/>
        <rFont val="Arial"/>
        <family val="2"/>
      </rPr>
      <t>K-11.00.00</t>
    </r>
  </si>
  <si>
    <r>
      <rPr>
        <b/>
        <sz val="10"/>
        <rFont val="Arial"/>
        <family val="2"/>
      </rPr>
      <t>K-11.01.00</t>
    </r>
  </si>
  <si>
    <r>
      <rPr>
        <b/>
        <sz val="10"/>
        <rFont val="Arial"/>
        <family val="2"/>
      </rPr>
      <t>K-14.00.00</t>
    </r>
  </si>
  <si>
    <r>
      <rPr>
        <b/>
        <sz val="10"/>
        <rFont val="Arial"/>
        <family val="2"/>
      </rPr>
      <t>K-14.00.01</t>
    </r>
  </si>
  <si>
    <r>
      <rPr>
        <b/>
        <sz val="10"/>
        <rFont val="Arial"/>
        <family val="2"/>
      </rPr>
      <t>ODCINKI PRZEJŚCIOWE POD TORAMI</t>
    </r>
  </si>
  <si>
    <r>
      <rPr>
        <b/>
        <sz val="10"/>
        <rFont val="Arial"/>
        <family val="2"/>
      </rPr>
      <t>K-15.00.00</t>
    </r>
  </si>
  <si>
    <r>
      <rPr>
        <b/>
        <sz val="10"/>
        <rFont val="Arial"/>
        <family val="2"/>
      </rPr>
      <t>K-15.02.00</t>
    </r>
  </si>
  <si>
    <r>
      <rPr>
        <b/>
        <sz val="10"/>
        <rFont val="Arial"/>
        <family val="2"/>
      </rPr>
      <t>KONSTRUKCJE  ODCIĄZAJĄCE DZWIGAROWE</t>
    </r>
  </si>
  <si>
    <r>
      <rPr>
        <b/>
        <sz val="10"/>
        <rFont val="Arial"/>
        <family val="2"/>
      </rPr>
      <t>K-16.00.00</t>
    </r>
  </si>
  <si>
    <r>
      <rPr>
        <b/>
        <sz val="10"/>
        <rFont val="Arial"/>
        <family val="2"/>
      </rPr>
      <t>K-16.01.00</t>
    </r>
  </si>
  <si>
    <r>
      <rPr>
        <b/>
        <sz val="10"/>
        <rFont val="Arial"/>
        <family val="2"/>
      </rPr>
      <t>USZYNIENIE KONSTRUKCJI STALOWYCH</t>
    </r>
  </si>
  <si>
    <t>Nawierzchnia ścieżki rowerowej z kostki betonowej niefazowanej o gr. 8 cm na podsypce cem. piaskowej 1:4 gr. 4 cm wraz z oznakowaniem poziomym i pionowym drogi rowerowej</t>
  </si>
  <si>
    <t>Ułożenie ścieków z elementów prefabrykowanych betonowych typu trójkątnego wg KPED 01.05; 01.06 na podsypce cem. piaskowej 1:4 gr. 9 cm</t>
  </si>
  <si>
    <t>Nawierzchnia chodnika i opaska separacyjna z kostki betonowej  gr.8 cm na podsypce cem. piaskowej 1:4 gr. 4 cm</t>
  </si>
  <si>
    <t>Demontaż ogrodzenia z siatki leśnej przy zbiorniku na czas prowadzenia robót odmulenia zbiornika i  ponowny montaż siatki</t>
  </si>
  <si>
    <t>Umocnienie skarp przez humusowanie i obsianie przy gr. humusu 10 cm</t>
  </si>
  <si>
    <t>Wykonanie podbudowy zasadniczej pod nawierzchnię chodnika i ścieżki rowerowej z mieszanki kruszyw niezwiązanych 0/31,5 mm gr. 15 cm</t>
  </si>
  <si>
    <t>Wykonanie koryta wraz z profilowaniem i zagęszczeniem podłoża gruntowego</t>
  </si>
  <si>
    <t>Umocnienie wylotu kanalizacji materacem gabionowym o wym. 4,00x2,00 x0,23 m ułożonym na warstwie geowłókniny i wykonanie palisady</t>
  </si>
  <si>
    <t>Wpust deszczowy uliczny D4 o wys. 2,00 m  z kręgów betonowych d= 45 cm z częścią osadnikową z odejściem Ø 200 mm oraz z wpustem żeliwnym kołnierzowym klasy D400 o wymiarach 620x 420 mm mocowanym na zawiasie wraz z robotami ziemnymi i odwodnieniem
wykopu</t>
  </si>
  <si>
    <t>Wykonanie studni rewizyjnej D1 i D2 z kręgów betonowych o śr. 1200 mm wraz z włazem żeliwnym  B125 z pokrywą wypełnioną betonem, wysokość studni 2,00 m wraz z robotami ziemnymi i odwodnieniem wykopu</t>
  </si>
  <si>
    <t>Wykonanie wykopu z transportem na odkład</t>
  </si>
  <si>
    <t>Wykonanie nasypu, grunt z transportem z odkładu</t>
  </si>
  <si>
    <t>Usunięcie warstwy ziemi urodzajnej (humusu) z wywozem na odkład</t>
  </si>
  <si>
    <t>USUNIĘCIE KRZAKÓW</t>
  </si>
  <si>
    <t>Wykonanie zabezpieczenia pow. Betonowej przed graffiti - zabezpieczenie trwałe
transparentne</t>
  </si>
  <si>
    <t>Umieszczenie w pobliżu obiektu znaków wysokościowych z dowiązaniem ich do niwelacji państwowej</t>
  </si>
  <si>
    <t>Osadzenie w konstrukcji obiektu punktów pomiarowych</t>
  </si>
  <si>
    <t>Wykonanie zasypki przyczółka - zasypanie przestrzeni za ścianami pochylni i przejścia pod torami gruntem niespoistym z odkładu</t>
  </si>
  <si>
    <t>Wykonanie odwodnienia zasypki przyczółka z użyciem folii kubełkowej HDPE</t>
  </si>
  <si>
    <t>Koszt elementów ścieku o szerokości 280 mm, wysokości 60 mm, dł. 1000 mm i ułożenie ścieku na podlewce z mieszanek niskoskurczowych</t>
  </si>
  <si>
    <t>59
71
82
83</t>
  </si>
  <si>
    <t>Wytworzenie i montaż balustrady stalowej wg rozwiązania indywidualnego o wys. h=1100 mm, z zabezpieczeniem antykorozyjnym</t>
  </si>
  <si>
    <t>Zamontowanie rury osłonowej stalowej Cł 457,0*10,0 mm przez ściankę szczelną przy przepompowni w wykopie otwartym wraz z robotami ziemnymi i odwodnieniem wykopu</t>
  </si>
  <si>
    <t>Ułożenie rury osłonowej stalowej B  406,4*10 pod przejściem pod torami linii nr 401 w wykopie otwartym wraz z robotami ziemnymi i odwodnieniem wykopu</t>
  </si>
  <si>
    <t>\/\/ykonanie studni rewizyjnych z rur Hb-PE o średnicy d=315 mm z pokrywą betonową i rewizją HD-PE o średnicy d=200 MM</t>
  </si>
  <si>
    <t>Wykonanie kanału z rur HD-PE o średnicy d=315 mm metodą przewiertu sterowanego</t>
  </si>
  <si>
    <t>Wykonanie kanału z rur HD-PE o średnicy d=31S mm w wykopie otwartym wraz z robotami ziemnymi i odwodnieniem wykopu</t>
  </si>
  <si>
    <t>Wykonanie instalacji z rur HD-PE o średnicy d—250 mm wraz z rewizjami d=200 mm w wykopie otwartym wraz z robotami ziemnymi i odwodnieniem wykopu</t>
  </si>
  <si>
    <t>Przygotowanie i montaż zbrojenia ustroju tunelowego ze stali klasy A IllN Pochylnie nr "I" i "II"</t>
  </si>
  <si>
    <t>Wyrównanie i wyprofilowanie powierzchni betonu na płycie dennej pochylni i przejść pod torami - zaprawami typu PCC nakładanymi ręcznie na głębokość 2 cm</t>
  </si>
  <si>
    <t>Wykonanie uszczelnienia szczeliny dylatacyjnej zewnętrzątrz i wewnątrz konstrukcji taśmą dylatacyjną odporną na ciśnienie wody do 0,5 bar</t>
  </si>
  <si>
    <t>ODWODNIENIE PŁYTY POMOSTU</t>
  </si>
  <si>
    <t>Koszt i montaż wpustu mostowego żeliwnegc bez osadnika z odpływem pionowym o średnicy wylotu 160 mm, z kratą żeI!wną mocowaną na zawiasie wraz podbudową z betonu C12/15</t>
  </si>
  <si>
    <t>Wykonanie rurociągu tłocznego z rur HD-PE o średnicy d=160 mm w wykopie otwartym wraz z robotami ziemnymi i odwodnieniem wykopu</t>
  </si>
  <si>
    <t>Wykonanie instalacji z rur HD-PE o średnicy d=160 mm w wykopie otwartym wraz z robotami ziemnymi i odwodnieniem  wykopu</t>
  </si>
  <si>
    <t>Wykonanie instalacji z rur HD-PE o średnicy d=200 mm w wykopie otwartym wraz z robotami ziemnymi i odwodnieniem  wykopu</t>
  </si>
  <si>
    <t>Wykonanie nawierzchni na chodniku i drodze rowerowej z żywic syntetycznych o grub. 6</t>
  </si>
  <si>
    <t>Wytyczenie geodezyjne przejścia podziemnego pod torami i drogi pieszo- rowerowej oraz dok. geodezyjna powykonawcza</t>
  </si>
  <si>
    <r>
      <rPr>
        <b/>
        <sz val="9"/>
        <rFont val="Arial"/>
        <family val="2"/>
      </rPr>
      <t>M-21.53.02</t>
    </r>
  </si>
  <si>
    <r>
      <rPr>
        <b/>
        <sz val="9"/>
        <rFont val="Arial"/>
        <family val="2"/>
      </rPr>
      <t>WYKOPY OTWARTE BEZ ZABEZPIECZEN</t>
    </r>
  </si>
  <si>
    <r>
      <rPr>
        <b/>
        <sz val="9"/>
        <rFont val="Arial"/>
        <family val="2"/>
      </rPr>
      <t>M-21.53.05</t>
    </r>
  </si>
  <si>
    <r>
      <rPr>
        <b/>
        <sz val="9"/>
        <rFont val="Arial"/>
        <family val="2"/>
      </rPr>
      <t>M-21.53.50</t>
    </r>
  </si>
  <si>
    <r>
      <rPr>
        <b/>
        <sz val="9"/>
        <rFont val="Arial"/>
        <family val="2"/>
      </rPr>
      <t>M-23.00.00</t>
    </r>
  </si>
  <si>
    <r>
      <rPr>
        <b/>
        <sz val="9"/>
        <rFont val="Arial"/>
        <family val="2"/>
      </rPr>
      <t>M-23.25.00</t>
    </r>
  </si>
  <si>
    <r>
      <rPr>
        <b/>
        <sz val="9"/>
        <rFont val="Arial"/>
        <family val="2"/>
      </rPr>
      <t>USTROJE TUNELOWE</t>
    </r>
  </si>
  <si>
    <r>
      <rPr>
        <b/>
        <sz val="9"/>
        <rFont val="Arial"/>
        <family val="2"/>
      </rPr>
      <t>M-23.25.01</t>
    </r>
  </si>
  <si>
    <r>
      <rPr>
        <b/>
        <sz val="9"/>
        <rFont val="Arial"/>
        <family val="2"/>
      </rPr>
      <t>USTRÓJ TUNELOWY RAMOWY - "NA MOKRO" - MET. OTWARTA</t>
    </r>
  </si>
  <si>
    <r>
      <rPr>
        <sz val="9"/>
        <rFont val="Arial"/>
        <family val="2"/>
      </rPr>
      <t>Wykonanie ustroju tunelowego "na mokro" z betonu klasy C30/37 [B-35j o powierzchni
otworu powyżei 10 m</t>
    </r>
    <r>
      <rPr>
        <vertAlign val="superscript"/>
        <sz val="9"/>
        <rFont val="Arial"/>
        <family val="2"/>
      </rPr>
      <t>2</t>
    </r>
  </si>
  <si>
    <r>
      <rPr>
        <b/>
        <sz val="9"/>
        <rFont val="Arial"/>
        <family val="2"/>
      </rPr>
      <t>M-23.51.00</t>
    </r>
  </si>
  <si>
    <r>
      <rPr>
        <b/>
        <sz val="9"/>
        <rFont val="Arial"/>
        <family val="2"/>
      </rPr>
      <t>M-23.51.20</t>
    </r>
  </si>
  <si>
    <r>
      <rPr>
        <b/>
        <sz val="9"/>
        <rFont val="Arial"/>
        <family val="2"/>
      </rPr>
      <t>M-25.00.00</t>
    </r>
  </si>
  <si>
    <r>
      <rPr>
        <b/>
        <sz val="9"/>
        <rFont val="Arial"/>
        <family val="2"/>
      </rPr>
      <t>M-25.01.00</t>
    </r>
  </si>
  <si>
    <r>
      <rPr>
        <b/>
        <sz val="9"/>
        <rFont val="Arial"/>
        <family val="2"/>
      </rPr>
      <t>URZĄDZENIA DYLATACYJN E "SZCZELNE"</t>
    </r>
  </si>
  <si>
    <r>
      <rPr>
        <b/>
        <sz val="9"/>
        <rFont val="Arial"/>
        <family val="2"/>
      </rPr>
      <t>M-25.01 14</t>
    </r>
  </si>
  <si>
    <r>
      <rPr>
        <b/>
        <sz val="9"/>
        <rFont val="Arial"/>
        <family val="2"/>
      </rPr>
      <t>USZCZELNIENIE  SZCZELIN DYLATACYJNYCH  I PRZERW ROBOCZYCH</t>
    </r>
  </si>
  <si>
    <r>
      <rPr>
        <b/>
        <sz val="9"/>
        <rFont val="Arial"/>
        <family val="2"/>
      </rPr>
      <t>M-26.00.00</t>
    </r>
  </si>
  <si>
    <r>
      <rPr>
        <b/>
        <sz val="9"/>
        <rFont val="Arial"/>
        <family val="2"/>
      </rPr>
      <t>M-26.01.00</t>
    </r>
  </si>
  <si>
    <r>
      <rPr>
        <b/>
        <sz val="9"/>
        <rFont val="Arial"/>
        <family val="2"/>
      </rPr>
      <t>M-26.01.01</t>
    </r>
  </si>
  <si>
    <r>
      <rPr>
        <b/>
        <sz val="9"/>
        <rFont val="Arial"/>
        <family val="2"/>
      </rPr>
      <t>WPUSTY MOSTOWE</t>
    </r>
  </si>
  <si>
    <r>
      <rPr>
        <b/>
        <sz val="9"/>
        <rFont val="Arial"/>
        <family val="2"/>
      </rPr>
      <t>M-26.02.00</t>
    </r>
  </si>
  <si>
    <r>
      <rPr>
        <b/>
        <sz val="9"/>
        <rFont val="Arial"/>
        <family val="2"/>
      </rPr>
      <t>M-26.02.02</t>
    </r>
  </si>
  <si>
    <r>
      <rPr>
        <b/>
        <sz val="9"/>
        <rFont val="Arial"/>
        <family val="2"/>
      </rPr>
      <t>M-26.02.08</t>
    </r>
  </si>
  <si>
    <r>
      <rPr>
        <b/>
        <sz val="9"/>
        <rFont val="Trebuchet MS"/>
        <family val="2"/>
      </rPr>
      <t>M 27.00.00</t>
    </r>
  </si>
  <si>
    <r>
      <rPr>
        <b/>
        <sz val="9"/>
        <rFont val="Arial"/>
        <family val="2"/>
      </rPr>
      <t>M 27.01.00</t>
    </r>
  </si>
  <si>
    <r>
      <rPr>
        <b/>
        <sz val="9"/>
        <rFont val="Arial"/>
        <family val="2"/>
      </rPr>
      <t>IZOLACJE POWŁOKOWE</t>
    </r>
  </si>
  <si>
    <r>
      <rPr>
        <b/>
        <sz val="9"/>
        <rFont val="Arial"/>
        <family val="2"/>
      </rPr>
      <t>M 27.01.07</t>
    </r>
  </si>
  <si>
    <r>
      <rPr>
        <sz val="9"/>
        <rFont val="Arial"/>
        <family val="2"/>
      </rPr>
      <t xml:space="preserve">Wykonanie na górnych betonowych powierzchniach  przejść pod torami hydroizolacji na bazie metakrylu metylu gr. 3 </t>
    </r>
    <r>
      <rPr>
        <sz val="9"/>
        <rFont val="Cambria"/>
        <family val="1"/>
      </rPr>
      <t>mm</t>
    </r>
  </si>
  <si>
    <r>
      <rPr>
        <b/>
        <sz val="9"/>
        <rFont val="Arial"/>
        <family val="2"/>
      </rPr>
      <t>M 27.02.00</t>
    </r>
  </si>
  <si>
    <r>
      <rPr>
        <b/>
        <sz val="9"/>
        <rFont val="Arial"/>
        <family val="2"/>
      </rPr>
      <t>M 27.02.07</t>
    </r>
  </si>
  <si>
    <r>
      <rPr>
        <b/>
        <sz val="9"/>
        <rFont val="Arial"/>
        <family val="2"/>
      </rPr>
      <t>MEMBRANA HYDROIZOLACYJNA</t>
    </r>
  </si>
  <si>
    <r>
      <rPr>
        <b/>
        <sz val="9"/>
        <rFont val="Arial"/>
        <family val="2"/>
      </rPr>
      <t>M 28.00.00</t>
    </r>
  </si>
  <si>
    <r>
      <rPr>
        <b/>
        <sz val="9"/>
        <rFont val="Arial"/>
        <family val="2"/>
      </rPr>
      <t>M 28.02.00</t>
    </r>
  </si>
  <si>
    <r>
      <rPr>
        <b/>
        <sz val="9"/>
        <rFont val="Arial"/>
        <family val="2"/>
      </rPr>
      <t>KAPY CHODNIKOWE</t>
    </r>
  </si>
  <si>
    <r>
      <rPr>
        <b/>
        <sz val="9"/>
        <rFont val="Arial"/>
        <family val="2"/>
      </rPr>
      <t>M 28.02.03</t>
    </r>
  </si>
  <si>
    <r>
      <rPr>
        <b/>
        <sz val="9"/>
        <rFont val="Arial"/>
        <family val="2"/>
      </rPr>
      <t>KAPY CHODNIKOWE Z PREFABRYKOWANĄ DESKĄ GZYMSOWĄ</t>
    </r>
  </si>
  <si>
    <r>
      <rPr>
        <b/>
        <sz val="9"/>
        <rFont val="Arial"/>
        <family val="2"/>
      </rPr>
      <t>M 28.03.00</t>
    </r>
  </si>
  <si>
    <r>
      <rPr>
        <b/>
        <sz val="9"/>
        <rFont val="Arial"/>
        <family val="2"/>
      </rPr>
      <t>M 28 03.01</t>
    </r>
  </si>
  <si>
    <r>
      <rPr>
        <b/>
        <sz val="9"/>
        <rFont val="Arial"/>
        <family val="2"/>
      </rPr>
      <t>BALUSTRADY  STALOWE NA OBIEKTACH MOSTOWYCH</t>
    </r>
  </si>
  <si>
    <r>
      <rPr>
        <b/>
        <sz val="9"/>
        <rFont val="Arial"/>
        <family val="2"/>
      </rPr>
      <t>M 28.16.00</t>
    </r>
  </si>
  <si>
    <r>
      <rPr>
        <b/>
        <sz val="9"/>
        <rFont val="Arial"/>
        <family val="2"/>
      </rPr>
      <t>M 28.16.01</t>
    </r>
  </si>
  <si>
    <r>
      <rPr>
        <b/>
        <sz val="9"/>
        <rFont val="Arial"/>
        <family val="2"/>
      </rPr>
      <t>ŚCIEKI PRZY KRAWĘŻNIKOWE Z PREFABRYKOWANYCH ELEMENTÓW Z BETONU POLIMEROWEGO</t>
    </r>
  </si>
  <si>
    <r>
      <rPr>
        <b/>
        <sz val="9"/>
        <rFont val="Arial"/>
        <family val="2"/>
      </rPr>
      <t>M-29.00.00</t>
    </r>
  </si>
  <si>
    <r>
      <rPr>
        <b/>
        <sz val="9"/>
        <rFont val="Arial"/>
        <family val="2"/>
      </rPr>
      <t>M 29.01.00</t>
    </r>
  </si>
  <si>
    <r>
      <rPr>
        <b/>
        <sz val="9"/>
        <rFont val="Arial"/>
        <family val="2"/>
      </rPr>
      <t>ODWODNIENIE ZASYPKI PRZYCZÓŁKA</t>
    </r>
  </si>
  <si>
    <r>
      <rPr>
        <b/>
        <sz val="9"/>
        <rFont val="Arial"/>
        <family val="2"/>
      </rPr>
      <t>M 29.01.01</t>
    </r>
  </si>
  <si>
    <r>
      <rPr>
        <b/>
        <sz val="9"/>
        <rFont val="Arial"/>
        <family val="2"/>
      </rPr>
      <t>ODWODNIENIE ZASYPKI ŚCIAN POCHYLNI I PRZEJŚĆ POD TORAMI</t>
    </r>
  </si>
  <si>
    <r>
      <rPr>
        <b/>
        <sz val="9"/>
        <rFont val="Arial"/>
        <family val="2"/>
      </rPr>
      <t>M 29.03.00</t>
    </r>
  </si>
  <si>
    <r>
      <rPr>
        <b/>
        <sz val="9"/>
        <rFont val="Arial"/>
        <family val="2"/>
      </rPr>
      <t>M 29.03.01</t>
    </r>
  </si>
  <si>
    <r>
      <rPr>
        <b/>
        <sz val="9"/>
        <rFont val="Arial"/>
        <family val="2"/>
      </rPr>
      <t>ZASYPKA ŚCIAN POCHYLNI I PRZEJŚĆ POD TORAMI</t>
    </r>
  </si>
  <si>
    <r>
      <rPr>
        <b/>
        <sz val="9"/>
        <rFont val="Arial"/>
        <family val="2"/>
      </rPr>
      <t>M 29.25.00</t>
    </r>
  </si>
  <si>
    <r>
      <rPr>
        <b/>
        <sz val="9"/>
        <rFont val="Arial"/>
        <family val="2"/>
      </rPr>
      <t>M 29.25.01</t>
    </r>
  </si>
  <si>
    <r>
      <rPr>
        <b/>
        <sz val="9"/>
        <rFont val="Arial"/>
        <family val="2"/>
      </rPr>
      <t>PUNKTY POMIAROWE</t>
    </r>
  </si>
  <si>
    <r>
      <rPr>
        <b/>
        <sz val="9"/>
        <rFont val="Arial"/>
        <family val="2"/>
      </rPr>
      <t>M-30.00.00</t>
    </r>
  </si>
  <si>
    <r>
      <rPr>
        <b/>
        <sz val="9"/>
        <rFont val="Arial"/>
        <family val="2"/>
      </rPr>
      <t>M 30.05.00</t>
    </r>
  </si>
  <si>
    <r>
      <rPr>
        <b/>
        <sz val="9"/>
        <rFont val="Arial"/>
        <family val="2"/>
      </rPr>
      <t>NAWIERZCHNIE "CHODNIKÓW" OBIEKTÓW MOSTOWYCH</t>
    </r>
  </si>
  <si>
    <r>
      <rPr>
        <b/>
        <sz val="9"/>
        <rFont val="Arial"/>
        <family val="2"/>
      </rPr>
      <t>M-30.05.02</t>
    </r>
  </si>
  <si>
    <r>
      <rPr>
        <b/>
        <sz val="9"/>
        <rFont val="Arial"/>
        <family val="2"/>
      </rPr>
      <t>NAWIERZCHNIA CHODNIKA Z ZYWIC SYNTETYCZNYCH</t>
    </r>
  </si>
  <si>
    <r>
      <rPr>
        <b/>
        <sz val="9"/>
        <rFont val="Arial"/>
        <family val="2"/>
      </rPr>
      <t>M 30.20.00</t>
    </r>
  </si>
  <si>
    <r>
      <rPr>
        <b/>
        <sz val="9"/>
        <rFont val="Arial"/>
        <family val="2"/>
      </rPr>
      <t>M-30.20 05</t>
    </r>
  </si>
  <si>
    <r>
      <rPr>
        <b/>
        <sz val="9"/>
        <rFont val="Arial"/>
        <family val="2"/>
      </rPr>
      <t>M 30.21.00</t>
    </r>
  </si>
  <si>
    <r>
      <rPr>
        <b/>
        <sz val="9"/>
        <rFont val="Arial"/>
        <family val="2"/>
      </rPr>
      <t>M—30.21.05</t>
    </r>
  </si>
  <si>
    <r>
      <rPr>
        <b/>
        <sz val="9"/>
        <rFont val="Arial"/>
        <family val="2"/>
      </rPr>
      <t>ZABEZPIECZENIE POWIERZCHNI  PRZED GRAFFITI</t>
    </r>
  </si>
  <si>
    <t>j.m.</t>
  </si>
  <si>
    <t>c.j</t>
  </si>
  <si>
    <t xml:space="preserve">ROBOTY   TOROWE </t>
  </si>
  <si>
    <r>
      <rPr>
        <b/>
        <sz val="10"/>
        <rFont val="Arial"/>
        <family val="2"/>
      </rPr>
      <t>ROBOTY NAWIERZCHNIOWE</t>
    </r>
    <r>
      <rPr>
        <b/>
        <sz val="10"/>
        <rFont val="Arial"/>
        <family val="2"/>
        <charset val="238"/>
      </rPr>
      <t xml:space="preserve"> *</t>
    </r>
  </si>
  <si>
    <r>
      <rPr>
        <b/>
        <sz val="10"/>
        <rFont val="Arial"/>
        <family val="2"/>
      </rPr>
      <t>KOSZTY I OPŁATY NA RZECZ PKP</t>
    </r>
    <r>
      <rPr>
        <b/>
        <sz val="10"/>
        <rFont val="Arial"/>
        <family val="2"/>
        <charset val="238"/>
      </rPr>
      <t>*</t>
    </r>
  </si>
  <si>
    <r>
      <t xml:space="preserve"> * </t>
    </r>
    <r>
      <rPr>
        <strike/>
        <sz val="10"/>
        <rFont val="Times New Roman"/>
        <family val="1"/>
        <charset val="238"/>
      </rPr>
      <t xml:space="preserve">      </t>
    </r>
    <r>
      <rPr>
        <sz val="10"/>
        <rFont val="Times New Roman"/>
        <family val="1"/>
        <charset val="238"/>
      </rPr>
      <t xml:space="preserve"> roboty po stronie ZRK-DOM sp. z o.o.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</si>
</sst>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zł&quot;_ ;_ * \(#,##0.00\)\ &quot;zł&quot;_ ;_ * &quot;-&quot;??_)\ &quot;zł&quot;_ ;_ @_ "/>
    <numFmt numFmtId="165" formatCode="0.000"/>
  </numFmts>
  <fonts count="32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  <charset val="238"/>
    </font>
    <font>
      <sz val="9"/>
      <name val="Cambria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Arial"/>
      <family val="2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  <charset val="238"/>
    </font>
    <font>
      <sz val="9"/>
      <name val="Consolas"/>
      <family val="2"/>
      <charset val="238"/>
    </font>
    <font>
      <sz val="9"/>
      <name val="Cambria"/>
      <family val="2"/>
      <charset val="238"/>
    </font>
    <font>
      <b/>
      <sz val="9"/>
      <name val="Trebuchet MS"/>
      <family val="2"/>
      <charset val="238"/>
    </font>
    <font>
      <b/>
      <sz val="9"/>
      <name val="Trebuchet MS"/>
      <family val="2"/>
    </font>
    <font>
      <sz val="9"/>
      <name val="Times New Roman"/>
      <family val="2"/>
      <charset val="238"/>
    </font>
    <font>
      <strike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4F4F4F"/>
      </left>
      <right style="thin">
        <color rgb="FF4F4F4F"/>
      </right>
      <top style="thin">
        <color rgb="FF4F4F4F"/>
      </top>
      <bottom style="thin">
        <color rgb="FF4F4F4F"/>
      </bottom>
      <diagonal/>
    </border>
    <border>
      <left style="thin">
        <color rgb="FF4F4F4F"/>
      </left>
      <right/>
      <top style="thin">
        <color rgb="FF4F4F4F"/>
      </top>
      <bottom style="thin">
        <color rgb="FF4F4F4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F4F4F"/>
      </left>
      <right style="thin">
        <color rgb="FF4F4F4F"/>
      </right>
      <top style="thin">
        <color rgb="FF4F4F4F"/>
      </top>
      <bottom/>
      <diagonal/>
    </border>
    <border>
      <left style="thin">
        <color rgb="FF4F4F4F"/>
      </left>
      <right style="thin">
        <color rgb="FF4F4F4F"/>
      </right>
      <top/>
      <bottom style="thin">
        <color rgb="FF4F4F4F"/>
      </bottom>
      <diagonal/>
    </border>
    <border>
      <left style="thin">
        <color rgb="FF4F4F4F"/>
      </left>
      <right style="thin">
        <color rgb="FF4F4F4F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545454"/>
      </left>
      <right style="thin">
        <color rgb="FF545454"/>
      </right>
      <top style="thin">
        <color rgb="FF545454"/>
      </top>
      <bottom/>
      <diagonal/>
    </border>
    <border>
      <left style="thin">
        <color rgb="FF545454"/>
      </left>
      <right style="thin">
        <color rgb="FF545454"/>
      </right>
      <top/>
      <bottom style="thin">
        <color rgb="FF545454"/>
      </bottom>
      <diagonal/>
    </border>
    <border>
      <left style="thin">
        <color rgb="FF545454"/>
      </left>
      <right style="thin">
        <color rgb="FF54545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4F4F54"/>
      </left>
      <right style="thin">
        <color rgb="FF4F4F54"/>
      </right>
      <top/>
      <bottom style="thin">
        <color rgb="FF4F4F54"/>
      </bottom>
      <diagonal/>
    </border>
    <border>
      <left style="thin">
        <color rgb="FF4F4F54"/>
      </left>
      <right style="thin">
        <color rgb="FF4F4F54"/>
      </right>
      <top/>
      <bottom/>
      <diagonal/>
    </border>
    <border>
      <left style="thin">
        <color rgb="FF4F4F54"/>
      </left>
      <right style="thin">
        <color rgb="FF4F4F54"/>
      </right>
      <top style="thin">
        <color rgb="FF4F4F5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rgb="FF545454"/>
      </top>
      <bottom style="thin">
        <color indexed="8"/>
      </bottom>
      <diagonal/>
    </border>
    <border>
      <left/>
      <right/>
      <top style="thin">
        <color rgb="FF545454"/>
      </top>
      <bottom style="thin">
        <color indexed="8"/>
      </bottom>
      <diagonal/>
    </border>
    <border>
      <left/>
      <right style="thin">
        <color indexed="8"/>
      </right>
      <top style="thin">
        <color rgb="FF54545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rgb="FF4F4F54"/>
      </top>
      <bottom style="thin">
        <color indexed="8"/>
      </bottom>
      <diagonal/>
    </border>
    <border>
      <left/>
      <right/>
      <top style="thin">
        <color rgb="FF4F4F54"/>
      </top>
      <bottom style="thin">
        <color indexed="8"/>
      </bottom>
      <diagonal/>
    </border>
    <border>
      <left/>
      <right style="thin">
        <color indexed="8"/>
      </right>
      <top style="thin">
        <color rgb="FF4F4F54"/>
      </top>
      <bottom style="thin">
        <color indexed="8"/>
      </bottom>
      <diagonal/>
    </border>
  </borders>
  <cellStyleXfs count="3">
    <xf numFmtId="0" fontId="0" fillId="0" borderId="0"/>
    <xf numFmtId="0" fontId="11" fillId="0" borderId="0"/>
    <xf numFmtId="164" fontId="19" fillId="0" borderId="0" applyFont="0" applyFill="0" applyBorder="0" applyAlignment="0" applyProtection="0"/>
  </cellStyleXfs>
  <cellXfs count="275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right" vertical="top" wrapText="1" indent="1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2"/>
    </xf>
    <xf numFmtId="1" fontId="5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 vertical="top" shrinkToFit="1"/>
    </xf>
    <xf numFmtId="0" fontId="4" fillId="0" borderId="1" xfId="0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 indent="2"/>
    </xf>
    <xf numFmtId="165" fontId="6" fillId="0" borderId="1" xfId="0" applyNumberFormat="1" applyFont="1" applyBorder="1" applyAlignment="1">
      <alignment horizontal="left" vertical="top" shrinkToFit="1"/>
    </xf>
    <xf numFmtId="0" fontId="3" fillId="0" borderId="1" xfId="0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left" vertical="top" shrinkToFit="1"/>
    </xf>
    <xf numFmtId="2" fontId="6" fillId="0" borderId="1" xfId="0" applyNumberFormat="1" applyFont="1" applyBorder="1" applyAlignment="1">
      <alignment horizontal="left" vertical="top" shrinkToFi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4" fontId="18" fillId="0" borderId="0" xfId="2" applyFont="1" applyAlignment="1">
      <alignment horizontal="right" vertical="center"/>
    </xf>
    <xf numFmtId="164" fontId="16" fillId="5" borderId="11" xfId="2" applyFont="1" applyFill="1" applyBorder="1" applyAlignment="1">
      <alignment horizontal="right" vertical="center" wrapText="1"/>
    </xf>
    <xf numFmtId="164" fontId="16" fillId="0" borderId="11" xfId="2" applyFont="1" applyBorder="1" applyAlignment="1">
      <alignment horizontal="right" vertical="center" wrapText="1"/>
    </xf>
    <xf numFmtId="164" fontId="21" fillId="3" borderId="10" xfId="2" applyFont="1" applyFill="1" applyBorder="1" applyAlignment="1">
      <alignment horizontal="right" vertical="center" wrapText="1"/>
    </xf>
    <xf numFmtId="164" fontId="1" fillId="3" borderId="7" xfId="2" applyFont="1" applyFill="1" applyBorder="1" applyAlignment="1">
      <alignment horizontal="right" vertical="center" wrapText="1"/>
    </xf>
    <xf numFmtId="164" fontId="21" fillId="3" borderId="9" xfId="2" applyFont="1" applyFill="1" applyBorder="1" applyAlignment="1">
      <alignment horizontal="right" vertical="center" wrapText="1"/>
    </xf>
    <xf numFmtId="164" fontId="16" fillId="0" borderId="0" xfId="2" applyFont="1" applyAlignment="1">
      <alignment horizontal="right" vertical="center"/>
    </xf>
    <xf numFmtId="164" fontId="21" fillId="6" borderId="14" xfId="2" applyFont="1" applyFill="1" applyBorder="1" applyAlignment="1">
      <alignment horizontal="right" vertical="center" wrapText="1"/>
    </xf>
    <xf numFmtId="164" fontId="1" fillId="6" borderId="7" xfId="2" applyFont="1" applyFill="1" applyBorder="1" applyAlignment="1">
      <alignment horizontal="right" vertical="center" wrapText="1"/>
    </xf>
    <xf numFmtId="164" fontId="21" fillId="6" borderId="9" xfId="2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6" fillId="5" borderId="16" xfId="2" applyFont="1" applyFill="1" applyBorder="1" applyAlignment="1">
      <alignment horizontal="right" vertical="center" wrapText="1"/>
    </xf>
    <xf numFmtId="164" fontId="16" fillId="5" borderId="17" xfId="2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center" vertical="center"/>
    </xf>
    <xf numFmtId="0" fontId="21" fillId="7" borderId="15" xfId="0" applyFont="1" applyFill="1" applyBorder="1" applyAlignment="1">
      <alignment vertical="center" wrapText="1"/>
    </xf>
    <xf numFmtId="0" fontId="20" fillId="7" borderId="15" xfId="0" applyFont="1" applyFill="1" applyBorder="1" applyAlignment="1">
      <alignment horizontal="center" vertical="center"/>
    </xf>
    <xf numFmtId="164" fontId="16" fillId="5" borderId="18" xfId="2" applyFont="1" applyFill="1" applyBorder="1" applyAlignment="1">
      <alignment horizontal="right" vertical="center" wrapText="1"/>
    </xf>
    <xf numFmtId="0" fontId="21" fillId="0" borderId="15" xfId="0" applyFont="1" applyBorder="1" applyAlignment="1">
      <alignment vertical="center" wrapText="1"/>
    </xf>
    <xf numFmtId="0" fontId="13" fillId="7" borderId="15" xfId="0" applyFont="1" applyFill="1" applyBorder="1" applyAlignment="1">
      <alignment vertical="center" wrapText="1"/>
    </xf>
    <xf numFmtId="0" fontId="20" fillId="7" borderId="15" xfId="0" applyFont="1" applyFill="1" applyBorder="1" applyAlignment="1">
      <alignment vertical="center"/>
    </xf>
    <xf numFmtId="164" fontId="20" fillId="7" borderId="15" xfId="2" applyFont="1" applyFill="1" applyBorder="1" applyAlignment="1">
      <alignment horizontal="right" vertical="center"/>
    </xf>
    <xf numFmtId="0" fontId="20" fillId="0" borderId="15" xfId="0" applyFont="1" applyBorder="1" applyAlignment="1">
      <alignment vertical="center"/>
    </xf>
    <xf numFmtId="164" fontId="20" fillId="0" borderId="15" xfId="2" applyFont="1" applyBorder="1" applyAlignment="1">
      <alignment horizontal="right" vertical="center"/>
    </xf>
    <xf numFmtId="1" fontId="1" fillId="0" borderId="16" xfId="0" applyNumberFormat="1" applyFont="1" applyBorder="1" applyAlignment="1">
      <alignment vertical="center" shrinkToFit="1"/>
    </xf>
    <xf numFmtId="0" fontId="16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164" fontId="16" fillId="0" borderId="16" xfId="2" applyFont="1" applyBorder="1" applyAlignment="1">
      <alignment horizontal="right" vertical="center" wrapText="1"/>
    </xf>
    <xf numFmtId="1" fontId="1" fillId="0" borderId="17" xfId="0" applyNumberFormat="1" applyFont="1" applyBorder="1" applyAlignment="1">
      <alignment vertical="center" shrinkToFit="1"/>
    </xf>
    <xf numFmtId="0" fontId="16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164" fontId="16" fillId="0" borderId="17" xfId="2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1" fontId="1" fillId="0" borderId="18" xfId="0" applyNumberFormat="1" applyFont="1" applyBorder="1" applyAlignment="1">
      <alignment vertical="center" shrinkToFit="1"/>
    </xf>
    <xf numFmtId="0" fontId="1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164" fontId="16" fillId="0" borderId="18" xfId="2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4" fillId="7" borderId="15" xfId="0" applyFont="1" applyFill="1" applyBorder="1" applyAlignment="1">
      <alignment horizontal="center" vertical="center"/>
    </xf>
    <xf numFmtId="164" fontId="24" fillId="7" borderId="15" xfId="2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4" fontId="1" fillId="4" borderId="6" xfId="2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" fontId="1" fillId="0" borderId="23" xfId="0" applyNumberFormat="1" applyFont="1" applyBorder="1" applyAlignment="1">
      <alignment vertical="center" shrinkToFit="1"/>
    </xf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64" fontId="16" fillId="0" borderId="23" xfId="2" applyFont="1" applyBorder="1" applyAlignment="1">
      <alignment horizontal="right" vertical="center" wrapText="1"/>
    </xf>
    <xf numFmtId="1" fontId="1" fillId="0" borderId="24" xfId="0" applyNumberFormat="1" applyFont="1" applyBorder="1" applyAlignment="1">
      <alignment vertical="center" shrinkToFit="1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4" fontId="16" fillId="0" borderId="24" xfId="2" applyFont="1" applyBorder="1" applyAlignment="1">
      <alignment horizontal="right" vertical="center" wrapText="1"/>
    </xf>
    <xf numFmtId="1" fontId="1" fillId="0" borderId="25" xfId="0" applyNumberFormat="1" applyFont="1" applyBorder="1" applyAlignment="1">
      <alignment vertical="center" shrinkToFit="1"/>
    </xf>
    <xf numFmtId="0" fontId="16" fillId="0" borderId="25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64" fontId="16" fillId="0" borderId="25" xfId="2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4" fillId="8" borderId="15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164" fontId="24" fillId="8" borderId="26" xfId="0" applyNumberFormat="1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164" fontId="24" fillId="8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Border="1" applyAlignment="1">
      <alignment vertical="center" shrinkToFit="1"/>
    </xf>
    <xf numFmtId="0" fontId="16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164" fontId="16" fillId="0" borderId="28" xfId="2" applyFont="1" applyBorder="1" applyAlignment="1">
      <alignment horizontal="right" vertical="center" wrapText="1"/>
    </xf>
    <xf numFmtId="1" fontId="1" fillId="0" borderId="29" xfId="0" applyNumberFormat="1" applyFont="1" applyBorder="1" applyAlignment="1">
      <alignment vertical="center" shrinkToFit="1"/>
    </xf>
    <xf numFmtId="0" fontId="16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164" fontId="16" fillId="0" borderId="29" xfId="2" applyFont="1" applyBorder="1" applyAlignment="1">
      <alignment horizontal="right" vertical="center" wrapText="1"/>
    </xf>
    <xf numFmtId="1" fontId="1" fillId="0" borderId="30" xfId="0" applyNumberFormat="1" applyFont="1" applyBorder="1" applyAlignment="1">
      <alignment vertical="center" shrinkToFit="1"/>
    </xf>
    <xf numFmtId="0" fontId="16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164" fontId="16" fillId="0" borderId="30" xfId="2" applyFont="1" applyBorder="1" applyAlignment="1">
      <alignment horizontal="right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2" fillId="7" borderId="15" xfId="0" applyFont="1" applyFill="1" applyBorder="1" applyAlignment="1">
      <alignment vertical="center" wrapText="1"/>
    </xf>
    <xf numFmtId="164" fontId="1" fillId="3" borderId="38" xfId="2" applyFont="1" applyFill="1" applyBorder="1" applyAlignment="1">
      <alignment horizontal="right" vertical="center" wrapText="1"/>
    </xf>
    <xf numFmtId="164" fontId="21" fillId="3" borderId="39" xfId="2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2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vertical="center" wrapText="1"/>
    </xf>
    <xf numFmtId="0" fontId="25" fillId="7" borderId="15" xfId="0" applyFont="1" applyFill="1" applyBorder="1" applyAlignment="1">
      <alignment horizontal="center" vertical="center"/>
    </xf>
    <xf numFmtId="164" fontId="25" fillId="7" borderId="15" xfId="2" applyFont="1" applyFill="1" applyBorder="1" applyAlignment="1">
      <alignment horizontal="center" vertical="center"/>
    </xf>
    <xf numFmtId="1" fontId="3" fillId="7" borderId="15" xfId="0" applyNumberFormat="1" applyFont="1" applyFill="1" applyBorder="1" applyAlignment="1">
      <alignment horizontal="center" vertical="center" shrinkToFit="1"/>
    </xf>
    <xf numFmtId="1" fontId="3" fillId="5" borderId="18" xfId="0" applyNumberFormat="1" applyFont="1" applyFill="1" applyBorder="1" applyAlignment="1">
      <alignment vertical="center" shrinkToFit="1"/>
    </xf>
    <xf numFmtId="0" fontId="14" fillId="5" borderId="18" xfId="0" applyFont="1" applyFill="1" applyBorder="1" applyAlignment="1">
      <alignment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vertical="center" wrapText="1"/>
    </xf>
    <xf numFmtId="0" fontId="17" fillId="5" borderId="18" xfId="0" applyFont="1" applyFill="1" applyBorder="1" applyAlignment="1">
      <alignment horizontal="center" vertical="center" wrapText="1"/>
    </xf>
    <xf numFmtId="164" fontId="14" fillId="5" borderId="18" xfId="2" applyFont="1" applyFill="1" applyBorder="1" applyAlignment="1">
      <alignment horizontal="right" vertical="center" wrapText="1"/>
    </xf>
    <xf numFmtId="1" fontId="3" fillId="5" borderId="18" xfId="0" applyNumberFormat="1" applyFont="1" applyFill="1" applyBorder="1" applyAlignment="1">
      <alignment horizontal="center" vertical="center" shrinkToFit="1"/>
    </xf>
    <xf numFmtId="0" fontId="17" fillId="7" borderId="15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horizontal="center" vertical="center" wrapText="1"/>
    </xf>
    <xf numFmtId="1" fontId="3" fillId="5" borderId="17" xfId="0" applyNumberFormat="1" applyFont="1" applyFill="1" applyBorder="1" applyAlignment="1">
      <alignment vertical="center" shrinkToFit="1"/>
    </xf>
    <xf numFmtId="0" fontId="14" fillId="5" borderId="17" xfId="0" applyFont="1" applyFill="1" applyBorder="1" applyAlignment="1">
      <alignment vertical="center" wrapText="1"/>
    </xf>
    <xf numFmtId="1" fontId="3" fillId="5" borderId="17" xfId="0" applyNumberFormat="1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vertical="center" wrapText="1"/>
    </xf>
    <xf numFmtId="0" fontId="17" fillId="5" borderId="17" xfId="0" applyFont="1" applyFill="1" applyBorder="1" applyAlignment="1">
      <alignment horizontal="center" vertical="center" wrapText="1"/>
    </xf>
    <xf numFmtId="164" fontId="14" fillId="5" borderId="17" xfId="2" applyFont="1" applyFill="1" applyBorder="1" applyAlignment="1">
      <alignment horizontal="right" vertical="center" wrapText="1"/>
    </xf>
    <xf numFmtId="1" fontId="3" fillId="0" borderId="16" xfId="0" applyNumberFormat="1" applyFont="1" applyBorder="1" applyAlignment="1">
      <alignment vertical="center" shrinkToFit="1"/>
    </xf>
    <xf numFmtId="0" fontId="14" fillId="0" borderId="16" xfId="0" applyFont="1" applyBorder="1" applyAlignment="1">
      <alignment vertical="center" wrapText="1"/>
    </xf>
    <xf numFmtId="1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164" fontId="14" fillId="0" borderId="16" xfId="2" applyFont="1" applyBorder="1" applyAlignment="1">
      <alignment horizontal="right" vertical="center" wrapText="1"/>
    </xf>
    <xf numFmtId="164" fontId="14" fillId="5" borderId="16" xfId="2" applyFont="1" applyFill="1" applyBorder="1" applyAlignment="1">
      <alignment horizontal="right" vertical="center" wrapText="1"/>
    </xf>
    <xf numFmtId="1" fontId="3" fillId="0" borderId="18" xfId="0" applyNumberFormat="1" applyFont="1" applyBorder="1" applyAlignment="1">
      <alignment vertical="center" shrinkToFit="1"/>
    </xf>
    <xf numFmtId="0" fontId="14" fillId="0" borderId="18" xfId="0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164" fontId="14" fillId="0" borderId="18" xfId="2" applyFont="1" applyBorder="1" applyAlignment="1">
      <alignment horizontal="right" vertical="center" wrapText="1"/>
    </xf>
    <xf numFmtId="1" fontId="3" fillId="0" borderId="17" xfId="0" applyNumberFormat="1" applyFont="1" applyBorder="1" applyAlignment="1">
      <alignment vertical="center" shrinkToFit="1"/>
    </xf>
    <xf numFmtId="0" fontId="14" fillId="0" borderId="17" xfId="0" applyFont="1" applyBorder="1" applyAlignment="1">
      <alignment vertical="center" wrapText="1"/>
    </xf>
    <xf numFmtId="1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164" fontId="14" fillId="0" borderId="17" xfId="2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vertical="center" shrinkToFit="1"/>
    </xf>
    <xf numFmtId="0" fontId="14" fillId="0" borderId="11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164" fontId="14" fillId="0" borderId="11" xfId="2" applyFont="1" applyBorder="1" applyAlignment="1">
      <alignment horizontal="right" vertical="center" wrapText="1"/>
    </xf>
    <xf numFmtId="164" fontId="14" fillId="5" borderId="11" xfId="2" applyFont="1" applyFill="1" applyBorder="1" applyAlignment="1">
      <alignment horizontal="right" vertical="center" wrapText="1"/>
    </xf>
    <xf numFmtId="1" fontId="3" fillId="0" borderId="13" xfId="0" applyNumberFormat="1" applyFont="1" applyBorder="1" applyAlignment="1">
      <alignment vertical="center" shrinkToFit="1"/>
    </xf>
    <xf numFmtId="0" fontId="14" fillId="0" borderId="13" xfId="0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164" fontId="14" fillId="0" borderId="13" xfId="2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vertical="center" shrinkToFit="1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164" fontId="14" fillId="0" borderId="19" xfId="2" applyFont="1" applyBorder="1" applyAlignment="1">
      <alignment horizontal="right" vertical="center" wrapText="1"/>
    </xf>
    <xf numFmtId="1" fontId="26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4" fontId="14" fillId="0" borderId="1" xfId="2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vertical="center" shrinkToFit="1"/>
    </xf>
    <xf numFmtId="1" fontId="3" fillId="0" borderId="6" xfId="0" applyNumberFormat="1" applyFont="1" applyBorder="1" applyAlignment="1">
      <alignment vertical="center" shrinkToFit="1"/>
    </xf>
    <xf numFmtId="0" fontId="14" fillId="0" borderId="6" xfId="0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164" fontId="14" fillId="0" borderId="6" xfId="2" applyFont="1" applyBorder="1" applyAlignment="1">
      <alignment horizontal="right" vertical="center" wrapText="1"/>
    </xf>
    <xf numFmtId="1" fontId="26" fillId="0" borderId="19" xfId="0" applyNumberFormat="1" applyFont="1" applyBorder="1" applyAlignment="1">
      <alignment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27" fillId="0" borderId="6" xfId="0" applyNumberFormat="1" applyFont="1" applyBorder="1" applyAlignment="1">
      <alignment vertical="center" shrinkToFit="1"/>
    </xf>
    <xf numFmtId="0" fontId="28" fillId="7" borderId="15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4" fontId="3" fillId="0" borderId="22" xfId="2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164" fontId="4" fillId="3" borderId="37" xfId="2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16"/>
    </xf>
    <xf numFmtId="0" fontId="0" fillId="0" borderId="0" xfId="0" applyAlignment="1">
      <alignment horizontal="left" vertical="top" wrapText="1" indent="3"/>
    </xf>
    <xf numFmtId="0" fontId="0" fillId="0" borderId="0" xfId="0" applyAlignment="1">
      <alignment horizontal="left" vertical="top" wrapText="1" indent="2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left" vertical="top" wrapText="1" indent="7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8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7" fillId="2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39" fontId="21" fillId="6" borderId="8" xfId="0" applyNumberFormat="1" applyFont="1" applyFill="1" applyBorder="1" applyAlignment="1">
      <alignment horizontal="center" vertical="center" wrapText="1"/>
    </xf>
    <xf numFmtId="39" fontId="21" fillId="6" borderId="43" xfId="0" applyNumberFormat="1" applyFont="1" applyFill="1" applyBorder="1" applyAlignment="1">
      <alignment horizontal="center" vertical="center" wrapText="1"/>
    </xf>
    <xf numFmtId="39" fontId="21" fillId="6" borderId="44" xfId="0" applyNumberFormat="1" applyFont="1" applyFill="1" applyBorder="1" applyAlignment="1">
      <alignment horizontal="center" vertical="center" wrapText="1"/>
    </xf>
    <xf numFmtId="39" fontId="21" fillId="3" borderId="40" xfId="0" applyNumberFormat="1" applyFont="1" applyFill="1" applyBorder="1" applyAlignment="1">
      <alignment horizontal="center" vertical="center" wrapText="1"/>
    </xf>
    <xf numFmtId="39" fontId="21" fillId="3" borderId="41" xfId="0" applyNumberFormat="1" applyFont="1" applyFill="1" applyBorder="1" applyAlignment="1">
      <alignment horizontal="center" vertical="center" wrapText="1"/>
    </xf>
    <xf numFmtId="39" fontId="21" fillId="3" borderId="42" xfId="0" applyNumberFormat="1" applyFont="1" applyFill="1" applyBorder="1" applyAlignment="1">
      <alignment horizontal="center" vertical="center" wrapText="1"/>
    </xf>
    <xf numFmtId="39" fontId="1" fillId="3" borderId="8" xfId="0" applyNumberFormat="1" applyFont="1" applyFill="1" applyBorder="1" applyAlignment="1">
      <alignment horizontal="center" vertical="center" wrapText="1"/>
    </xf>
    <xf numFmtId="39" fontId="1" fillId="3" borderId="43" xfId="0" applyNumberFormat="1" applyFont="1" applyFill="1" applyBorder="1" applyAlignment="1">
      <alignment horizontal="center" vertical="center" wrapText="1"/>
    </xf>
    <xf numFmtId="39" fontId="1" fillId="3" borderId="44" xfId="0" applyNumberFormat="1" applyFont="1" applyFill="1" applyBorder="1" applyAlignment="1">
      <alignment horizontal="center" vertical="center" wrapText="1"/>
    </xf>
    <xf numFmtId="39" fontId="21" fillId="3" borderId="8" xfId="0" applyNumberFormat="1" applyFont="1" applyFill="1" applyBorder="1" applyAlignment="1">
      <alignment horizontal="center" vertical="center" wrapText="1"/>
    </xf>
    <xf numFmtId="39" fontId="21" fillId="3" borderId="43" xfId="0" applyNumberFormat="1" applyFont="1" applyFill="1" applyBorder="1" applyAlignment="1">
      <alignment horizontal="center" vertical="center" wrapText="1"/>
    </xf>
    <xf numFmtId="39" fontId="21" fillId="3" borderId="44" xfId="0" applyNumberFormat="1" applyFont="1" applyFill="1" applyBorder="1" applyAlignment="1">
      <alignment horizontal="center" vertical="center" wrapText="1"/>
    </xf>
    <xf numFmtId="39" fontId="4" fillId="3" borderId="48" xfId="0" applyNumberFormat="1" applyFont="1" applyFill="1" applyBorder="1" applyAlignment="1">
      <alignment horizontal="center" vertical="center" wrapText="1"/>
    </xf>
    <xf numFmtId="39" fontId="4" fillId="3" borderId="49" xfId="0" applyNumberFormat="1" applyFont="1" applyFill="1" applyBorder="1" applyAlignment="1">
      <alignment horizontal="center" vertical="center" wrapText="1"/>
    </xf>
    <xf numFmtId="39" fontId="4" fillId="3" borderId="50" xfId="0" applyNumberFormat="1" applyFont="1" applyFill="1" applyBorder="1" applyAlignment="1">
      <alignment horizontal="center" vertical="center" wrapText="1"/>
    </xf>
    <xf numFmtId="39" fontId="1" fillId="3" borderId="51" xfId="0" applyNumberFormat="1" applyFont="1" applyFill="1" applyBorder="1" applyAlignment="1">
      <alignment horizontal="center" vertical="center" wrapText="1"/>
    </xf>
    <xf numFmtId="39" fontId="21" fillId="3" borderId="52" xfId="0" applyNumberFormat="1" applyFont="1" applyFill="1" applyBorder="1" applyAlignment="1">
      <alignment horizontal="center" vertical="center" wrapText="1"/>
    </xf>
    <xf numFmtId="39" fontId="21" fillId="3" borderId="53" xfId="0" applyNumberFormat="1" applyFont="1" applyFill="1" applyBorder="1" applyAlignment="1">
      <alignment horizontal="center" vertical="center" wrapText="1"/>
    </xf>
    <xf numFmtId="39" fontId="21" fillId="3" borderId="54" xfId="0" applyNumberFormat="1" applyFont="1" applyFill="1" applyBorder="1" applyAlignment="1">
      <alignment horizontal="center" vertical="center" wrapText="1"/>
    </xf>
    <xf numFmtId="39" fontId="21" fillId="3" borderId="55" xfId="0" applyNumberFormat="1" applyFont="1" applyFill="1" applyBorder="1" applyAlignment="1">
      <alignment horizontal="center" vertical="center" wrapText="1"/>
    </xf>
    <xf numFmtId="39" fontId="21" fillId="3" borderId="56" xfId="0" applyNumberFormat="1" applyFont="1" applyFill="1" applyBorder="1" applyAlignment="1">
      <alignment horizontal="center" vertical="center" wrapText="1"/>
    </xf>
    <xf numFmtId="39" fontId="21" fillId="3" borderId="57" xfId="0" applyNumberFormat="1" applyFont="1" applyFill="1" applyBorder="1" applyAlignment="1">
      <alignment horizontal="center" vertical="center" wrapText="1"/>
    </xf>
    <xf numFmtId="39" fontId="21" fillId="6" borderId="45" xfId="0" applyNumberFormat="1" applyFont="1" applyFill="1" applyBorder="1" applyAlignment="1">
      <alignment horizontal="center" vertical="center" wrapText="1"/>
    </xf>
    <xf numFmtId="39" fontId="21" fillId="6" borderId="46" xfId="0" applyNumberFormat="1" applyFont="1" applyFill="1" applyBorder="1" applyAlignment="1">
      <alignment horizontal="center" vertical="center" wrapText="1"/>
    </xf>
    <xf numFmtId="39" fontId="21" fillId="6" borderId="47" xfId="0" applyNumberFormat="1" applyFont="1" applyFill="1" applyBorder="1" applyAlignment="1">
      <alignment horizontal="center" vertical="center" wrapText="1"/>
    </xf>
    <xf numFmtId="39" fontId="1" fillId="6" borderId="8" xfId="0" applyNumberFormat="1" applyFont="1" applyFill="1" applyBorder="1" applyAlignment="1">
      <alignment horizontal="center" vertical="center" wrapText="1"/>
    </xf>
    <xf numFmtId="39" fontId="1" fillId="6" borderId="43" xfId="0" applyNumberFormat="1" applyFont="1" applyFill="1" applyBorder="1" applyAlignment="1">
      <alignment horizontal="center" vertical="center" wrapText="1"/>
    </xf>
    <xf numFmtId="39" fontId="1" fillId="6" borderId="44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1007999</xdr:colOff>
      <xdr:row>10</xdr:row>
      <xdr:rowOff>165595</xdr:rowOff>
    </xdr:from>
    <xdr:ext cx="561975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1004404</xdr:colOff>
      <xdr:row>12</xdr:row>
      <xdr:rowOff>9524</xdr:rowOff>
    </xdr:from>
    <xdr:ext cx="561975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12191" cy="137160"/>
    <xdr:pic>
      <xdr:nvPicPr>
        <xdr:cNvPr id="4" name="image5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2503" y="4741164"/>
          <a:ext cx="12191" cy="137160"/>
        </a:xfrm>
        <a:prstGeom prst="rect">
          <a:avLst/>
        </a:prstGeom>
      </xdr:spPr>
    </xdr:pic>
    <xdr:clientData/>
  </xdr:oneCellAnchor>
  <xdr:oneCellAnchor>
    <xdr:from>
      <xdr:col>2</xdr:col>
      <xdr:colOff>126492</xdr:colOff>
      <xdr:row>41</xdr:row>
      <xdr:rowOff>19812</xdr:rowOff>
    </xdr:from>
    <xdr:ext cx="94488" cy="82296"/>
    <xdr:pic>
      <xdr:nvPicPr>
        <xdr:cNvPr id="23" name="image18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667" y="3591687"/>
          <a:ext cx="94488" cy="82296"/>
        </a:xfrm>
        <a:prstGeom prst="rect">
          <a:avLst/>
        </a:prstGeom>
      </xdr:spPr>
    </xdr:pic>
    <xdr:clientData/>
  </xdr:oneCellAnchor>
  <xdr:oneCellAnchor>
    <xdr:from>
      <xdr:col>3</xdr:col>
      <xdr:colOff>22860</xdr:colOff>
      <xdr:row>82</xdr:row>
      <xdr:rowOff>318515</xdr:rowOff>
    </xdr:from>
    <xdr:ext cx="167639" cy="64007"/>
    <xdr:pic>
      <xdr:nvPicPr>
        <xdr:cNvPr id="27" name="image22.jpe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935" y="9081515"/>
          <a:ext cx="167639" cy="64007"/>
        </a:xfrm>
        <a:prstGeom prst="rect">
          <a:avLst/>
        </a:prstGeom>
      </xdr:spPr>
    </xdr:pic>
    <xdr:clientData/>
  </xdr:oneCellAnchor>
  <xdr:oneCellAnchor>
    <xdr:from>
      <xdr:col>2</xdr:col>
      <xdr:colOff>123443</xdr:colOff>
      <xdr:row>88</xdr:row>
      <xdr:rowOff>22860</xdr:rowOff>
    </xdr:from>
    <xdr:ext cx="94488" cy="79247"/>
    <xdr:pic>
      <xdr:nvPicPr>
        <xdr:cNvPr id="30" name="image27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043" y="1975485"/>
          <a:ext cx="94488" cy="7924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</xdr:row>
      <xdr:rowOff>0</xdr:rowOff>
    </xdr:from>
    <xdr:ext cx="12191" cy="137160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198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0</xdr:rowOff>
    </xdr:from>
    <xdr:ext cx="12191" cy="137160"/>
    <xdr:pic>
      <xdr:nvPicPr>
        <xdr:cNvPr id="5" name="image5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198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12191" cy="137160"/>
    <xdr:pic>
      <xdr:nvPicPr>
        <xdr:cNvPr id="6" name="image5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198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0</xdr:rowOff>
    </xdr:from>
    <xdr:ext cx="12191" cy="137160"/>
    <xdr:pic>
      <xdr:nvPicPr>
        <xdr:cNvPr id="7" name="image5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15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0</xdr:rowOff>
    </xdr:from>
    <xdr:ext cx="12191" cy="137160"/>
    <xdr:pic>
      <xdr:nvPicPr>
        <xdr:cNvPr id="8" name="image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3368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</xdr:row>
      <xdr:rowOff>0</xdr:rowOff>
    </xdr:from>
    <xdr:ext cx="12191" cy="137160"/>
    <xdr:pic>
      <xdr:nvPicPr>
        <xdr:cNvPr id="9" name="image5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198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0</xdr:rowOff>
    </xdr:from>
    <xdr:ext cx="12191" cy="137160"/>
    <xdr:pic>
      <xdr:nvPicPr>
        <xdr:cNvPr id="10" name="image5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15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12191" cy="137160"/>
    <xdr:pic>
      <xdr:nvPicPr>
        <xdr:cNvPr id="11" name="image5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3368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12191" cy="137160"/>
    <xdr:pic>
      <xdr:nvPicPr>
        <xdr:cNvPr id="12" name="image5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198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0</xdr:rowOff>
    </xdr:from>
    <xdr:ext cx="12191" cy="137160"/>
    <xdr:pic>
      <xdr:nvPicPr>
        <xdr:cNvPr id="13" name="image5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15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33</xdr:row>
      <xdr:rowOff>0</xdr:rowOff>
    </xdr:from>
    <xdr:ext cx="12191" cy="137160"/>
    <xdr:pic>
      <xdr:nvPicPr>
        <xdr:cNvPr id="14" name="image5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3368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12191" cy="137160"/>
    <xdr:pic>
      <xdr:nvPicPr>
        <xdr:cNvPr id="15" name="image5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198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0</xdr:rowOff>
    </xdr:from>
    <xdr:ext cx="12191" cy="137160"/>
    <xdr:pic>
      <xdr:nvPicPr>
        <xdr:cNvPr id="16" name="image5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15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2191" cy="137160"/>
    <xdr:pic>
      <xdr:nvPicPr>
        <xdr:cNvPr id="17" name="image5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3368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51</xdr:row>
      <xdr:rowOff>0</xdr:rowOff>
    </xdr:from>
    <xdr:ext cx="12191" cy="137160"/>
    <xdr:pic>
      <xdr:nvPicPr>
        <xdr:cNvPr id="18" name="image5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198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52</xdr:row>
      <xdr:rowOff>0</xdr:rowOff>
    </xdr:from>
    <xdr:ext cx="12191" cy="137160"/>
    <xdr:pic>
      <xdr:nvPicPr>
        <xdr:cNvPr id="19" name="image5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15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53</xdr:row>
      <xdr:rowOff>0</xdr:rowOff>
    </xdr:from>
    <xdr:ext cx="12191" cy="137160"/>
    <xdr:pic>
      <xdr:nvPicPr>
        <xdr:cNvPr id="20" name="image5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3368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58</xdr:row>
      <xdr:rowOff>0</xdr:rowOff>
    </xdr:from>
    <xdr:ext cx="12191" cy="137160"/>
    <xdr:pic>
      <xdr:nvPicPr>
        <xdr:cNvPr id="21" name="image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198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59</xdr:row>
      <xdr:rowOff>0</xdr:rowOff>
    </xdr:from>
    <xdr:ext cx="12191" cy="137160"/>
    <xdr:pic>
      <xdr:nvPicPr>
        <xdr:cNvPr id="22" name="image5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15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60</xdr:row>
      <xdr:rowOff>0</xdr:rowOff>
    </xdr:from>
    <xdr:ext cx="12191" cy="137160"/>
    <xdr:pic>
      <xdr:nvPicPr>
        <xdr:cNvPr id="24" name="image5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3368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</xdr:row>
      <xdr:rowOff>0</xdr:rowOff>
    </xdr:from>
    <xdr:ext cx="12191" cy="137160"/>
    <xdr:pic>
      <xdr:nvPicPr>
        <xdr:cNvPr id="25" name="image5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</xdr:row>
      <xdr:rowOff>0</xdr:rowOff>
    </xdr:from>
    <xdr:ext cx="12191" cy="137160"/>
    <xdr:pic>
      <xdr:nvPicPr>
        <xdr:cNvPr id="26" name="image5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</xdr:row>
      <xdr:rowOff>0</xdr:rowOff>
    </xdr:from>
    <xdr:ext cx="12191" cy="137160"/>
    <xdr:pic>
      <xdr:nvPicPr>
        <xdr:cNvPr id="28" name="image5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</xdr:row>
      <xdr:rowOff>0</xdr:rowOff>
    </xdr:from>
    <xdr:ext cx="12191" cy="137160"/>
    <xdr:pic>
      <xdr:nvPicPr>
        <xdr:cNvPr id="29" name="image5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28</xdr:row>
      <xdr:rowOff>0</xdr:rowOff>
    </xdr:from>
    <xdr:ext cx="12191" cy="137160"/>
    <xdr:pic>
      <xdr:nvPicPr>
        <xdr:cNvPr id="31" name="image5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29</xdr:row>
      <xdr:rowOff>0</xdr:rowOff>
    </xdr:from>
    <xdr:ext cx="12191" cy="137160"/>
    <xdr:pic>
      <xdr:nvPicPr>
        <xdr:cNvPr id="32" name="image5.png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12191" cy="137160"/>
    <xdr:pic>
      <xdr:nvPicPr>
        <xdr:cNvPr id="33" name="image5.png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40</xdr:row>
      <xdr:rowOff>0</xdr:rowOff>
    </xdr:from>
    <xdr:ext cx="12191" cy="137160"/>
    <xdr:pic>
      <xdr:nvPicPr>
        <xdr:cNvPr id="34" name="image5.pn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48</xdr:row>
      <xdr:rowOff>0</xdr:rowOff>
    </xdr:from>
    <xdr:ext cx="12191" cy="137160"/>
    <xdr:pic>
      <xdr:nvPicPr>
        <xdr:cNvPr id="35" name="image5.png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55</xdr:row>
      <xdr:rowOff>0</xdr:rowOff>
    </xdr:from>
    <xdr:ext cx="12191" cy="137160"/>
    <xdr:pic>
      <xdr:nvPicPr>
        <xdr:cNvPr id="36" name="image5.png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56</xdr:row>
      <xdr:rowOff>0</xdr:rowOff>
    </xdr:from>
    <xdr:ext cx="12191" cy="137160"/>
    <xdr:pic>
      <xdr:nvPicPr>
        <xdr:cNvPr id="37" name="image5.png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287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62</xdr:row>
      <xdr:rowOff>0</xdr:rowOff>
    </xdr:from>
    <xdr:ext cx="12191" cy="137160"/>
    <xdr:pic>
      <xdr:nvPicPr>
        <xdr:cNvPr id="38" name="image5.png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595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63</xdr:row>
      <xdr:rowOff>0</xdr:rowOff>
    </xdr:from>
    <xdr:ext cx="12191" cy="137160"/>
    <xdr:pic>
      <xdr:nvPicPr>
        <xdr:cNvPr id="39" name="image5.png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612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65</xdr:row>
      <xdr:rowOff>0</xdr:rowOff>
    </xdr:from>
    <xdr:ext cx="12191" cy="137160"/>
    <xdr:pic>
      <xdr:nvPicPr>
        <xdr:cNvPr id="40" name="image5.png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595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66</xdr:row>
      <xdr:rowOff>0</xdr:rowOff>
    </xdr:from>
    <xdr:ext cx="12191" cy="137160"/>
    <xdr:pic>
      <xdr:nvPicPr>
        <xdr:cNvPr id="41" name="image5.png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612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72</xdr:row>
      <xdr:rowOff>0</xdr:rowOff>
    </xdr:from>
    <xdr:ext cx="12191" cy="137160"/>
    <xdr:pic>
      <xdr:nvPicPr>
        <xdr:cNvPr id="42" name="image5.png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595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73</xdr:row>
      <xdr:rowOff>0</xdr:rowOff>
    </xdr:from>
    <xdr:ext cx="12191" cy="137160"/>
    <xdr:pic>
      <xdr:nvPicPr>
        <xdr:cNvPr id="43" name="image5.png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612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75</xdr:row>
      <xdr:rowOff>0</xdr:rowOff>
    </xdr:from>
    <xdr:ext cx="12191" cy="137160"/>
    <xdr:pic>
      <xdr:nvPicPr>
        <xdr:cNvPr id="44" name="image5.png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595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76</xdr:row>
      <xdr:rowOff>0</xdr:rowOff>
    </xdr:from>
    <xdr:ext cx="12191" cy="137160"/>
    <xdr:pic>
      <xdr:nvPicPr>
        <xdr:cNvPr id="45" name="image5.png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612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83</xdr:row>
      <xdr:rowOff>0</xdr:rowOff>
    </xdr:from>
    <xdr:ext cx="12191" cy="137160"/>
    <xdr:pic>
      <xdr:nvPicPr>
        <xdr:cNvPr id="46" name="image5.png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595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84</xdr:row>
      <xdr:rowOff>0</xdr:rowOff>
    </xdr:from>
    <xdr:ext cx="12191" cy="137160"/>
    <xdr:pic>
      <xdr:nvPicPr>
        <xdr:cNvPr id="47" name="image5.png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612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86</xdr:row>
      <xdr:rowOff>0</xdr:rowOff>
    </xdr:from>
    <xdr:ext cx="12191" cy="137160"/>
    <xdr:pic>
      <xdr:nvPicPr>
        <xdr:cNvPr id="48" name="image5.png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5951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87</xdr:row>
      <xdr:rowOff>0</xdr:rowOff>
    </xdr:from>
    <xdr:ext cx="12191" cy="137160"/>
    <xdr:pic>
      <xdr:nvPicPr>
        <xdr:cNvPr id="49" name="image5.png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6129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68</xdr:row>
      <xdr:rowOff>0</xdr:rowOff>
    </xdr:from>
    <xdr:ext cx="12191" cy="137160"/>
    <xdr:pic>
      <xdr:nvPicPr>
        <xdr:cNvPr id="50" name="image5.png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66624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69</xdr:row>
      <xdr:rowOff>0</xdr:rowOff>
    </xdr:from>
    <xdr:ext cx="12191" cy="137160"/>
    <xdr:pic>
      <xdr:nvPicPr>
        <xdr:cNvPr id="51" name="image5.png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684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70</xdr:row>
      <xdr:rowOff>0</xdr:rowOff>
    </xdr:from>
    <xdr:ext cx="12191" cy="137160"/>
    <xdr:pic>
      <xdr:nvPicPr>
        <xdr:cNvPr id="52" name="image5.png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7018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79</xdr:row>
      <xdr:rowOff>0</xdr:rowOff>
    </xdr:from>
    <xdr:ext cx="12191" cy="137160"/>
    <xdr:pic>
      <xdr:nvPicPr>
        <xdr:cNvPr id="53" name="image5.png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66624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80</xdr:row>
      <xdr:rowOff>0</xdr:rowOff>
    </xdr:from>
    <xdr:ext cx="12191" cy="137160"/>
    <xdr:pic>
      <xdr:nvPicPr>
        <xdr:cNvPr id="54" name="image5.png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68402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81</xdr:row>
      <xdr:rowOff>0</xdr:rowOff>
    </xdr:from>
    <xdr:ext cx="12191" cy="137160"/>
    <xdr:pic>
      <xdr:nvPicPr>
        <xdr:cNvPr id="55" name="image5.png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17018000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94</xdr:row>
      <xdr:rowOff>0</xdr:rowOff>
    </xdr:from>
    <xdr:ext cx="12191" cy="137160"/>
    <xdr:pic>
      <xdr:nvPicPr>
        <xdr:cNvPr id="56" name="image5.png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168779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95</xdr:row>
      <xdr:rowOff>0</xdr:rowOff>
    </xdr:from>
    <xdr:ext cx="12191" cy="137160"/>
    <xdr:pic>
      <xdr:nvPicPr>
        <xdr:cNvPr id="57" name="image5.png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343282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99</xdr:row>
      <xdr:rowOff>0</xdr:rowOff>
    </xdr:from>
    <xdr:ext cx="12191" cy="137160"/>
    <xdr:pic>
      <xdr:nvPicPr>
        <xdr:cNvPr id="58" name="image5.png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168779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100</xdr:row>
      <xdr:rowOff>0</xdr:rowOff>
    </xdr:from>
    <xdr:ext cx="12191" cy="137160"/>
    <xdr:pic>
      <xdr:nvPicPr>
        <xdr:cNvPr id="59" name="image5.png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343282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104</xdr:row>
      <xdr:rowOff>0</xdr:rowOff>
    </xdr:from>
    <xdr:ext cx="12191" cy="137160"/>
    <xdr:pic>
      <xdr:nvPicPr>
        <xdr:cNvPr id="60" name="image5.png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168779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105</xdr:row>
      <xdr:rowOff>0</xdr:rowOff>
    </xdr:from>
    <xdr:ext cx="12191" cy="137160"/>
    <xdr:pic>
      <xdr:nvPicPr>
        <xdr:cNvPr id="61" name="image5.png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343282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116</xdr:row>
      <xdr:rowOff>0</xdr:rowOff>
    </xdr:from>
    <xdr:ext cx="12191" cy="137160"/>
    <xdr:pic>
      <xdr:nvPicPr>
        <xdr:cNvPr id="62" name="image5.png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168779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117</xdr:row>
      <xdr:rowOff>0</xdr:rowOff>
    </xdr:from>
    <xdr:ext cx="12191" cy="137160"/>
    <xdr:pic>
      <xdr:nvPicPr>
        <xdr:cNvPr id="63" name="image5.png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343282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121</xdr:row>
      <xdr:rowOff>0</xdr:rowOff>
    </xdr:from>
    <xdr:ext cx="12191" cy="137160"/>
    <xdr:pic>
      <xdr:nvPicPr>
        <xdr:cNvPr id="64" name="image5.png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168779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122</xdr:row>
      <xdr:rowOff>0</xdr:rowOff>
    </xdr:from>
    <xdr:ext cx="12191" cy="137160"/>
    <xdr:pic>
      <xdr:nvPicPr>
        <xdr:cNvPr id="65" name="image5.png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343282"/>
          <a:ext cx="12191" cy="137160"/>
        </a:xfrm>
        <a:prstGeom prst="rect">
          <a:avLst/>
        </a:prstGeom>
      </xdr:spPr>
    </xdr:pic>
    <xdr:clientData/>
  </xdr:oneCellAnchor>
  <xdr:twoCellAnchor editAs="oneCell">
    <xdr:from>
      <xdr:col>4</xdr:col>
      <xdr:colOff>0</xdr:colOff>
      <xdr:row>124</xdr:row>
      <xdr:rowOff>25400</xdr:rowOff>
    </xdr:from>
    <xdr:to>
      <xdr:col>4</xdr:col>
      <xdr:colOff>12191</xdr:colOff>
      <xdr:row>124</xdr:row>
      <xdr:rowOff>162560</xdr:rowOff>
    </xdr:to>
    <xdr:pic>
      <xdr:nvPicPr>
        <xdr:cNvPr id="66" name="image5.png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343282"/>
          <a:ext cx="12191" cy="1371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128</xdr:row>
      <xdr:rowOff>25400</xdr:rowOff>
    </xdr:from>
    <xdr:to>
      <xdr:col>4</xdr:col>
      <xdr:colOff>12191</xdr:colOff>
      <xdr:row>128</xdr:row>
      <xdr:rowOff>162560</xdr:rowOff>
    </xdr:to>
    <xdr:pic>
      <xdr:nvPicPr>
        <xdr:cNvPr id="67" name="image5.png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343282"/>
          <a:ext cx="12191" cy="1371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133</xdr:row>
      <xdr:rowOff>25400</xdr:rowOff>
    </xdr:from>
    <xdr:to>
      <xdr:col>4</xdr:col>
      <xdr:colOff>12191</xdr:colOff>
      <xdr:row>133</xdr:row>
      <xdr:rowOff>162560</xdr:rowOff>
    </xdr:to>
    <xdr:pic>
      <xdr:nvPicPr>
        <xdr:cNvPr id="68" name="image5.png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24343282"/>
          <a:ext cx="12191" cy="13716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131</xdr:row>
      <xdr:rowOff>25400</xdr:rowOff>
    </xdr:from>
    <xdr:ext cx="12191" cy="137160"/>
    <xdr:pic>
      <xdr:nvPicPr>
        <xdr:cNvPr id="69" name="image5.png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38455018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113</xdr:row>
      <xdr:rowOff>25400</xdr:rowOff>
    </xdr:from>
    <xdr:ext cx="12191" cy="137160"/>
    <xdr:pic>
      <xdr:nvPicPr>
        <xdr:cNvPr id="70" name="image5.png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38455018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110</xdr:row>
      <xdr:rowOff>25400</xdr:rowOff>
    </xdr:from>
    <xdr:ext cx="12191" cy="137160"/>
    <xdr:pic>
      <xdr:nvPicPr>
        <xdr:cNvPr id="71" name="image5.png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38455018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143</xdr:row>
      <xdr:rowOff>0</xdr:rowOff>
    </xdr:from>
    <xdr:ext cx="12191" cy="137160"/>
    <xdr:pic>
      <xdr:nvPicPr>
        <xdr:cNvPr id="72" name="image5.png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33504733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144</xdr:row>
      <xdr:rowOff>0</xdr:rowOff>
    </xdr:from>
    <xdr:ext cx="12191" cy="137160"/>
    <xdr:pic>
      <xdr:nvPicPr>
        <xdr:cNvPr id="73" name="image5.png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33679237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146</xdr:row>
      <xdr:rowOff>0</xdr:rowOff>
    </xdr:from>
    <xdr:ext cx="12191" cy="137160"/>
    <xdr:pic>
      <xdr:nvPicPr>
        <xdr:cNvPr id="74" name="image5.png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33504733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147</xdr:row>
      <xdr:rowOff>0</xdr:rowOff>
    </xdr:from>
    <xdr:ext cx="12191" cy="137160"/>
    <xdr:pic>
      <xdr:nvPicPr>
        <xdr:cNvPr id="75" name="image5.png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33679237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150</xdr:row>
      <xdr:rowOff>0</xdr:rowOff>
    </xdr:from>
    <xdr:ext cx="12191" cy="137160"/>
    <xdr:pic>
      <xdr:nvPicPr>
        <xdr:cNvPr id="76" name="image5.png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33504733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151</xdr:row>
      <xdr:rowOff>0</xdr:rowOff>
    </xdr:from>
    <xdr:ext cx="12191" cy="137160"/>
    <xdr:pic>
      <xdr:nvPicPr>
        <xdr:cNvPr id="77" name="image5.png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33679237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154</xdr:row>
      <xdr:rowOff>0</xdr:rowOff>
    </xdr:from>
    <xdr:ext cx="12191" cy="137160"/>
    <xdr:pic>
      <xdr:nvPicPr>
        <xdr:cNvPr id="78" name="image5.png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45254656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159</xdr:row>
      <xdr:rowOff>0</xdr:rowOff>
    </xdr:from>
    <xdr:ext cx="12191" cy="137160"/>
    <xdr:pic>
      <xdr:nvPicPr>
        <xdr:cNvPr id="79" name="image5.png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45254656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159</xdr:row>
      <xdr:rowOff>0</xdr:rowOff>
    </xdr:from>
    <xdr:ext cx="12191" cy="137160"/>
    <xdr:pic>
      <xdr:nvPicPr>
        <xdr:cNvPr id="80" name="image5.png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45254656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143</xdr:row>
      <xdr:rowOff>0</xdr:rowOff>
    </xdr:from>
    <xdr:ext cx="12191" cy="137160"/>
    <xdr:pic>
      <xdr:nvPicPr>
        <xdr:cNvPr id="81" name="image5.png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45254656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143</xdr:row>
      <xdr:rowOff>0</xdr:rowOff>
    </xdr:from>
    <xdr:ext cx="12191" cy="137160"/>
    <xdr:pic>
      <xdr:nvPicPr>
        <xdr:cNvPr id="82" name="image5.png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45254656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142</xdr:row>
      <xdr:rowOff>0</xdr:rowOff>
    </xdr:from>
    <xdr:ext cx="12191" cy="137160"/>
    <xdr:pic>
      <xdr:nvPicPr>
        <xdr:cNvPr id="83" name="image5.png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45254656"/>
          <a:ext cx="12191" cy="1371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141</xdr:row>
      <xdr:rowOff>0</xdr:rowOff>
    </xdr:from>
    <xdr:ext cx="12191" cy="137160"/>
    <xdr:pic>
      <xdr:nvPicPr>
        <xdr:cNvPr id="84" name="image5.png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878" y="45254656"/>
          <a:ext cx="12191" cy="1371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sqref="A1:F1"/>
    </sheetView>
  </sheetViews>
  <sheetFormatPr defaultColWidth="9" defaultRowHeight="13.2" x14ac:dyDescent="0.25"/>
  <cols>
    <col min="1" max="1" width="20.21875" customWidth="1"/>
    <col min="2" max="2" width="9.44140625" customWidth="1"/>
    <col min="3" max="3" width="10.21875" customWidth="1"/>
    <col min="4" max="4" width="5.44140625" customWidth="1"/>
    <col min="5" max="5" width="26" customWidth="1"/>
    <col min="6" max="6" width="44.44140625" customWidth="1"/>
  </cols>
  <sheetData>
    <row r="1" spans="1:6" ht="15" customHeight="1" x14ac:dyDescent="0.25">
      <c r="A1" s="228" t="s">
        <v>0</v>
      </c>
      <c r="B1" s="228"/>
      <c r="C1" s="228"/>
      <c r="D1" s="228"/>
      <c r="E1" s="228"/>
      <c r="F1" s="228"/>
    </row>
    <row r="2" spans="1:6" ht="22.5" customHeight="1" x14ac:dyDescent="0.25">
      <c r="A2" s="229" t="s">
        <v>1</v>
      </c>
      <c r="B2" s="229"/>
      <c r="C2" s="229"/>
      <c r="D2" s="229"/>
      <c r="E2" s="229"/>
      <c r="F2" s="229"/>
    </row>
    <row r="3" spans="1:6" ht="72.75" customHeight="1" x14ac:dyDescent="0.25">
      <c r="A3" s="1" t="s">
        <v>2</v>
      </c>
      <c r="B3" s="230" t="s">
        <v>3</v>
      </c>
      <c r="C3" s="230"/>
      <c r="D3" s="230"/>
      <c r="E3" s="230"/>
      <c r="F3" s="230"/>
    </row>
    <row r="4" spans="1:6" ht="148.5" customHeight="1" x14ac:dyDescent="0.25">
      <c r="A4" s="231" t="s">
        <v>4</v>
      </c>
      <c r="B4" s="231"/>
      <c r="C4" s="232" t="s">
        <v>5</v>
      </c>
      <c r="D4" s="232"/>
      <c r="E4" s="232"/>
      <c r="F4" s="232"/>
    </row>
    <row r="5" spans="1:6" ht="51.75" customHeight="1" x14ac:dyDescent="0.25">
      <c r="A5" s="232" t="s">
        <v>6</v>
      </c>
      <c r="B5" s="232"/>
      <c r="C5" s="232"/>
      <c r="D5" s="232"/>
      <c r="E5" s="234" t="s">
        <v>7</v>
      </c>
      <c r="F5" s="234"/>
    </row>
    <row r="6" spans="1:6" ht="14.25" customHeight="1" x14ac:dyDescent="0.25">
      <c r="A6" s="234" t="s">
        <v>8</v>
      </c>
      <c r="B6" s="234"/>
      <c r="C6" s="234"/>
      <c r="D6" s="234"/>
      <c r="E6" s="234"/>
      <c r="F6" s="234"/>
    </row>
    <row r="7" spans="1:6" ht="14.25" customHeight="1" x14ac:dyDescent="0.25">
      <c r="A7" s="228" t="s">
        <v>9</v>
      </c>
      <c r="B7" s="228"/>
      <c r="C7" s="228"/>
      <c r="D7" s="228"/>
      <c r="E7" s="228"/>
      <c r="F7" s="228"/>
    </row>
    <row r="8" spans="1:6" ht="57.75" customHeight="1" x14ac:dyDescent="0.25">
      <c r="A8" s="232" t="s">
        <v>10</v>
      </c>
      <c r="B8" s="232"/>
      <c r="C8" s="232"/>
      <c r="D8" s="235" t="s">
        <v>11</v>
      </c>
      <c r="E8" s="235"/>
      <c r="F8" s="235"/>
    </row>
    <row r="9" spans="1:6" ht="42.75" customHeight="1" x14ac:dyDescent="0.25">
      <c r="A9" s="231" t="s">
        <v>12</v>
      </c>
      <c r="B9" s="231"/>
      <c r="C9" s="231"/>
      <c r="D9" s="231"/>
      <c r="E9" s="231"/>
      <c r="F9" s="2" t="s">
        <v>13</v>
      </c>
    </row>
    <row r="10" spans="1:6" ht="14.25" customHeight="1" x14ac:dyDescent="0.25">
      <c r="A10" s="228" t="s">
        <v>14</v>
      </c>
      <c r="B10" s="228"/>
      <c r="C10" s="228"/>
      <c r="D10" s="228"/>
      <c r="E10" s="228"/>
      <c r="F10" s="228"/>
    </row>
    <row r="11" spans="1:6" ht="14.25" customHeight="1" x14ac:dyDescent="0.25">
      <c r="A11" s="233" t="s">
        <v>15</v>
      </c>
      <c r="B11" s="233"/>
      <c r="C11" s="233"/>
      <c r="D11" s="233"/>
      <c r="E11" s="233"/>
      <c r="F11" s="233"/>
    </row>
    <row r="12" spans="1:6" ht="1.95" customHeight="1" x14ac:dyDescent="0.25"/>
    <row r="13" spans="1:6" ht="1.95" customHeight="1" x14ac:dyDescent="0.25"/>
  </sheetData>
  <mergeCells count="14">
    <mergeCell ref="A9:E9"/>
    <mergeCell ref="A10:F10"/>
    <mergeCell ref="A11:F11"/>
    <mergeCell ref="A5:D5"/>
    <mergeCell ref="E5:F5"/>
    <mergeCell ref="A6:F6"/>
    <mergeCell ref="A7:F7"/>
    <mergeCell ref="A8:C8"/>
    <mergeCell ref="D8:F8"/>
    <mergeCell ref="A1:F1"/>
    <mergeCell ref="A2:F2"/>
    <mergeCell ref="B3:F3"/>
    <mergeCell ref="A4:B4"/>
    <mergeCell ref="C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workbookViewId="0">
      <selection sqref="A1:F1"/>
    </sheetView>
  </sheetViews>
  <sheetFormatPr defaultColWidth="9" defaultRowHeight="13.2" x14ac:dyDescent="0.25"/>
  <cols>
    <col min="1" max="1" width="6.21875" customWidth="1"/>
    <col min="2" max="2" width="13.21875" customWidth="1"/>
    <col min="3" max="3" width="56.5546875" customWidth="1"/>
    <col min="4" max="4" width="5.44140625" customWidth="1"/>
    <col min="5" max="6" width="15.77734375" customWidth="1"/>
  </cols>
  <sheetData>
    <row r="1" spans="1:6" ht="15" customHeight="1" x14ac:dyDescent="0.25">
      <c r="A1" s="3" t="s">
        <v>16</v>
      </c>
      <c r="B1" s="3" t="s">
        <v>17</v>
      </c>
      <c r="C1" s="4" t="s">
        <v>18</v>
      </c>
      <c r="D1" s="4" t="s">
        <v>19</v>
      </c>
      <c r="E1" s="5" t="s">
        <v>20</v>
      </c>
      <c r="F1" s="5" t="s">
        <v>21</v>
      </c>
    </row>
    <row r="2" spans="1:6" ht="12.75" customHeight="1" x14ac:dyDescent="0.25">
      <c r="A2" s="236" t="s">
        <v>22</v>
      </c>
      <c r="B2" s="237"/>
      <c r="C2" s="237"/>
      <c r="D2" s="237"/>
      <c r="E2" s="237"/>
      <c r="F2" s="238"/>
    </row>
    <row r="3" spans="1:6" ht="15" customHeight="1" x14ac:dyDescent="0.25">
      <c r="A3" s="6">
        <v>1</v>
      </c>
      <c r="B3" s="7"/>
      <c r="C3" s="236" t="s">
        <v>23</v>
      </c>
      <c r="D3" s="237"/>
      <c r="E3" s="237"/>
      <c r="F3" s="238"/>
    </row>
    <row r="4" spans="1:6" ht="27.75" customHeight="1" x14ac:dyDescent="0.25">
      <c r="A4" s="8" t="s">
        <v>24</v>
      </c>
      <c r="B4" s="9" t="s">
        <v>25</v>
      </c>
      <c r="C4" s="10" t="s">
        <v>26</v>
      </c>
      <c r="D4" s="4" t="s">
        <v>27</v>
      </c>
      <c r="E4" s="7"/>
      <c r="F4" s="7"/>
    </row>
    <row r="5" spans="1:6" ht="15" customHeight="1" x14ac:dyDescent="0.25">
      <c r="A5" s="11"/>
      <c r="B5" s="11"/>
      <c r="C5" s="12" t="s">
        <v>28</v>
      </c>
      <c r="D5" s="4" t="s">
        <v>27</v>
      </c>
      <c r="E5" s="13">
        <v>432.39</v>
      </c>
      <c r="F5" s="11"/>
    </row>
    <row r="6" spans="1:6" ht="15" customHeight="1" x14ac:dyDescent="0.25">
      <c r="A6" s="7"/>
      <c r="B6" s="7"/>
      <c r="C6" s="7"/>
      <c r="D6" s="7"/>
      <c r="E6" s="14" t="s">
        <v>29</v>
      </c>
      <c r="F6" s="15">
        <v>432.39</v>
      </c>
    </row>
    <row r="7" spans="1:6" ht="31.8" customHeight="1" x14ac:dyDescent="0.25">
      <c r="A7" s="8" t="s">
        <v>30</v>
      </c>
      <c r="B7" s="9" t="s">
        <v>31</v>
      </c>
      <c r="C7" s="10" t="s">
        <v>32</v>
      </c>
      <c r="D7" s="4" t="s">
        <v>27</v>
      </c>
      <c r="E7" s="7"/>
      <c r="F7" s="7"/>
    </row>
    <row r="8" spans="1:6" ht="27.75" customHeight="1" x14ac:dyDescent="0.25">
      <c r="A8" s="7"/>
      <c r="B8" s="7"/>
      <c r="C8" s="10" t="s">
        <v>33</v>
      </c>
      <c r="D8" s="4" t="s">
        <v>27</v>
      </c>
      <c r="E8" s="13">
        <v>3.5219999999999998</v>
      </c>
      <c r="F8" s="7"/>
    </row>
    <row r="9" spans="1:6" ht="15" customHeight="1" x14ac:dyDescent="0.25">
      <c r="A9" s="7"/>
      <c r="B9" s="7"/>
      <c r="C9" s="7"/>
      <c r="D9" s="7"/>
      <c r="E9" s="14" t="s">
        <v>29</v>
      </c>
      <c r="F9" s="15">
        <v>3.5219999999999998</v>
      </c>
    </row>
    <row r="10" spans="1:6" ht="27.75" customHeight="1" x14ac:dyDescent="0.25">
      <c r="A10" s="8" t="s">
        <v>34</v>
      </c>
      <c r="B10" s="9" t="s">
        <v>35</v>
      </c>
      <c r="C10" s="10" t="s">
        <v>36</v>
      </c>
      <c r="D10" s="4" t="s">
        <v>37</v>
      </c>
      <c r="E10" s="7"/>
      <c r="F10" s="7"/>
    </row>
    <row r="11" spans="1:6" ht="66" customHeight="1" x14ac:dyDescent="0.25">
      <c r="A11" s="10"/>
      <c r="B11" s="10"/>
      <c r="C11" s="10" t="s">
        <v>38</v>
      </c>
      <c r="D11" s="4" t="s">
        <v>37</v>
      </c>
      <c r="E11" s="13">
        <v>517.38599999999997</v>
      </c>
      <c r="F11" s="10"/>
    </row>
    <row r="12" spans="1:6" ht="15" customHeight="1" x14ac:dyDescent="0.25">
      <c r="A12" s="7"/>
      <c r="B12" s="7"/>
      <c r="C12" s="7"/>
      <c r="D12" s="7"/>
      <c r="E12" s="14" t="s">
        <v>29</v>
      </c>
      <c r="F12" s="15">
        <v>517.38599999999997</v>
      </c>
    </row>
    <row r="13" spans="1:6" ht="31.8" customHeight="1" x14ac:dyDescent="0.25">
      <c r="A13" s="8" t="s">
        <v>39</v>
      </c>
      <c r="B13" s="9" t="s">
        <v>40</v>
      </c>
      <c r="C13" s="10" t="s">
        <v>41</v>
      </c>
      <c r="D13" s="4" t="s">
        <v>37</v>
      </c>
      <c r="E13" s="7"/>
      <c r="F13" s="7"/>
    </row>
    <row r="14" spans="1:6" ht="66" customHeight="1" x14ac:dyDescent="0.25">
      <c r="A14" s="10"/>
      <c r="B14" s="10"/>
      <c r="C14" s="10" t="s">
        <v>38</v>
      </c>
      <c r="D14" s="4" t="s">
        <v>37</v>
      </c>
      <c r="E14" s="13">
        <v>517.38599999999997</v>
      </c>
      <c r="F14" s="10"/>
    </row>
    <row r="15" spans="1:6" ht="15" customHeight="1" x14ac:dyDescent="0.25">
      <c r="A15" s="7"/>
      <c r="B15" s="7"/>
      <c r="C15" s="7"/>
      <c r="D15" s="7"/>
      <c r="E15" s="14" t="s">
        <v>29</v>
      </c>
      <c r="F15" s="15">
        <v>517.38599999999997</v>
      </c>
    </row>
    <row r="16" spans="1:6" ht="31.8" customHeight="1" x14ac:dyDescent="0.25">
      <c r="A16" s="8" t="s">
        <v>42</v>
      </c>
      <c r="B16" s="9" t="s">
        <v>43</v>
      </c>
      <c r="C16" s="10" t="s">
        <v>44</v>
      </c>
      <c r="D16" s="4" t="s">
        <v>37</v>
      </c>
      <c r="E16" s="7"/>
      <c r="F16" s="7"/>
    </row>
    <row r="17" spans="1:6" ht="66" customHeight="1" x14ac:dyDescent="0.25">
      <c r="A17" s="10"/>
      <c r="B17" s="10"/>
      <c r="C17" s="10" t="s">
        <v>38</v>
      </c>
      <c r="D17" s="4" t="s">
        <v>37</v>
      </c>
      <c r="E17" s="13">
        <v>517.38599999999997</v>
      </c>
      <c r="F17" s="10"/>
    </row>
    <row r="18" spans="1:6" ht="15" customHeight="1" x14ac:dyDescent="0.25">
      <c r="A18" s="7"/>
      <c r="B18" s="7"/>
      <c r="C18" s="7"/>
      <c r="D18" s="7"/>
      <c r="E18" s="14" t="s">
        <v>29</v>
      </c>
      <c r="F18" s="15">
        <v>517.38599999999997</v>
      </c>
    </row>
    <row r="19" spans="1:6" ht="27.75" customHeight="1" x14ac:dyDescent="0.25">
      <c r="A19" s="8" t="s">
        <v>45</v>
      </c>
      <c r="B19" s="9" t="s">
        <v>46</v>
      </c>
      <c r="C19" s="10" t="s">
        <v>47</v>
      </c>
      <c r="D19" s="4" t="s">
        <v>37</v>
      </c>
      <c r="E19" s="7"/>
      <c r="F19" s="7"/>
    </row>
    <row r="20" spans="1:6" ht="54" customHeight="1" x14ac:dyDescent="0.25">
      <c r="A20" s="10"/>
      <c r="B20" s="10"/>
      <c r="C20" s="10" t="s">
        <v>48</v>
      </c>
      <c r="D20" s="4" t="s">
        <v>37</v>
      </c>
      <c r="E20" s="13">
        <v>390.154</v>
      </c>
      <c r="F20" s="10"/>
    </row>
    <row r="21" spans="1:6" ht="15" customHeight="1" x14ac:dyDescent="0.25">
      <c r="A21" s="7"/>
      <c r="B21" s="7"/>
      <c r="C21" s="7"/>
      <c r="D21" s="7"/>
      <c r="E21" s="14" t="s">
        <v>29</v>
      </c>
      <c r="F21" s="15">
        <v>390.154</v>
      </c>
    </row>
    <row r="22" spans="1:6" ht="27.75" customHeight="1" x14ac:dyDescent="0.25">
      <c r="A22" s="8" t="s">
        <v>49</v>
      </c>
      <c r="B22" s="16" t="s">
        <v>50</v>
      </c>
      <c r="C22" s="10" t="s">
        <v>51</v>
      </c>
      <c r="D22" s="4" t="s">
        <v>37</v>
      </c>
      <c r="E22" s="7"/>
      <c r="F22" s="7"/>
    </row>
    <row r="23" spans="1:6" ht="54" customHeight="1" x14ac:dyDescent="0.25">
      <c r="A23" s="10"/>
      <c r="B23" s="10"/>
      <c r="C23" s="10" t="s">
        <v>52</v>
      </c>
      <c r="D23" s="4" t="s">
        <v>37</v>
      </c>
      <c r="E23" s="13">
        <v>397.44200000000001</v>
      </c>
      <c r="F23" s="10"/>
    </row>
    <row r="24" spans="1:6" ht="15" customHeight="1" x14ac:dyDescent="0.25">
      <c r="A24" s="7"/>
      <c r="B24" s="7"/>
      <c r="C24" s="7"/>
      <c r="D24" s="7"/>
      <c r="E24" s="14" t="s">
        <v>29</v>
      </c>
      <c r="F24" s="15">
        <v>397.44200000000001</v>
      </c>
    </row>
    <row r="25" spans="1:6" ht="31.8" customHeight="1" x14ac:dyDescent="0.25">
      <c r="A25" s="8" t="s">
        <v>53</v>
      </c>
      <c r="B25" s="9" t="s">
        <v>54</v>
      </c>
      <c r="C25" s="10" t="s">
        <v>55</v>
      </c>
      <c r="D25" s="4" t="s">
        <v>27</v>
      </c>
      <c r="E25" s="7"/>
      <c r="F25" s="7"/>
    </row>
    <row r="26" spans="1:6" ht="23.25" customHeight="1" x14ac:dyDescent="0.25">
      <c r="A26" s="7"/>
      <c r="B26" s="7"/>
      <c r="C26" s="12" t="s">
        <v>56</v>
      </c>
      <c r="D26" s="4" t="s">
        <v>27</v>
      </c>
      <c r="E26" s="13">
        <v>401.19</v>
      </c>
      <c r="F26" s="7"/>
    </row>
    <row r="27" spans="1:6" ht="15" customHeight="1" x14ac:dyDescent="0.25">
      <c r="A27" s="7"/>
      <c r="B27" s="7"/>
      <c r="C27" s="7"/>
      <c r="D27" s="7"/>
      <c r="E27" s="14" t="s">
        <v>29</v>
      </c>
      <c r="F27" s="15">
        <v>401.19</v>
      </c>
    </row>
    <row r="28" spans="1:6" ht="12.75" customHeight="1" x14ac:dyDescent="0.25">
      <c r="A28" s="3" t="s">
        <v>16</v>
      </c>
      <c r="B28" s="3" t="s">
        <v>17</v>
      </c>
      <c r="C28" s="4" t="s">
        <v>18</v>
      </c>
      <c r="D28" s="4" t="s">
        <v>19</v>
      </c>
      <c r="E28" s="5" t="s">
        <v>20</v>
      </c>
      <c r="F28" s="5" t="s">
        <v>21</v>
      </c>
    </row>
    <row r="29" spans="1:6" ht="27.75" customHeight="1" x14ac:dyDescent="0.25">
      <c r="A29" s="8" t="s">
        <v>57</v>
      </c>
      <c r="B29" s="9" t="s">
        <v>58</v>
      </c>
      <c r="C29" s="10" t="s">
        <v>59</v>
      </c>
      <c r="D29" s="4" t="s">
        <v>27</v>
      </c>
      <c r="E29" s="7"/>
      <c r="F29" s="7"/>
    </row>
    <row r="30" spans="1:6" ht="27.75" customHeight="1" x14ac:dyDescent="0.25">
      <c r="A30" s="7"/>
      <c r="B30" s="7"/>
      <c r="C30" s="10" t="s">
        <v>33</v>
      </c>
      <c r="D30" s="4" t="s">
        <v>27</v>
      </c>
      <c r="E30" s="13">
        <v>3.5219999999999998</v>
      </c>
      <c r="F30" s="7"/>
    </row>
    <row r="31" spans="1:6" ht="15" customHeight="1" x14ac:dyDescent="0.25">
      <c r="A31" s="7"/>
      <c r="B31" s="7"/>
      <c r="C31" s="7"/>
      <c r="D31" s="7"/>
      <c r="E31" s="14" t="s">
        <v>29</v>
      </c>
      <c r="F31" s="15">
        <v>3.5219999999999998</v>
      </c>
    </row>
    <row r="32" spans="1:6" ht="27.75" customHeight="1" x14ac:dyDescent="0.25">
      <c r="A32" s="17" t="s">
        <v>60</v>
      </c>
      <c r="B32" s="9" t="s">
        <v>61</v>
      </c>
      <c r="C32" s="10" t="s">
        <v>62</v>
      </c>
      <c r="D32" s="4" t="s">
        <v>27</v>
      </c>
      <c r="E32" s="7"/>
      <c r="F32" s="7"/>
    </row>
    <row r="33" spans="1:6" ht="23.25" customHeight="1" x14ac:dyDescent="0.25">
      <c r="A33" s="7"/>
      <c r="B33" s="7"/>
      <c r="C33" s="12" t="s">
        <v>63</v>
      </c>
      <c r="D33" s="4" t="s">
        <v>27</v>
      </c>
      <c r="E33" s="13">
        <v>118.273</v>
      </c>
      <c r="F33" s="7"/>
    </row>
    <row r="34" spans="1:6" ht="15" customHeight="1" x14ac:dyDescent="0.25">
      <c r="A34" s="7"/>
      <c r="B34" s="7"/>
      <c r="C34" s="7"/>
      <c r="D34" s="7"/>
      <c r="E34" s="14" t="s">
        <v>29</v>
      </c>
      <c r="F34" s="15">
        <v>118.273</v>
      </c>
    </row>
    <row r="35" spans="1:6" ht="27.75" customHeight="1" x14ac:dyDescent="0.25">
      <c r="A35" s="17" t="s">
        <v>64</v>
      </c>
      <c r="B35" s="9" t="s">
        <v>65</v>
      </c>
      <c r="C35" s="10" t="s">
        <v>66</v>
      </c>
      <c r="D35" s="4" t="s">
        <v>67</v>
      </c>
      <c r="E35" s="7"/>
      <c r="F35" s="7"/>
    </row>
    <row r="36" spans="1:6" ht="27.75" customHeight="1" x14ac:dyDescent="0.25">
      <c r="A36" s="7"/>
      <c r="B36" s="7"/>
      <c r="C36" s="10" t="s">
        <v>68</v>
      </c>
      <c r="D36" s="4" t="s">
        <v>67</v>
      </c>
      <c r="E36" s="13">
        <v>247.71</v>
      </c>
      <c r="F36" s="7"/>
    </row>
    <row r="37" spans="1:6" ht="15" customHeight="1" x14ac:dyDescent="0.25">
      <c r="A37" s="7"/>
      <c r="B37" s="7"/>
      <c r="C37" s="7"/>
      <c r="D37" s="7"/>
      <c r="E37" s="14" t="s">
        <v>29</v>
      </c>
      <c r="F37" s="15">
        <v>247.71</v>
      </c>
    </row>
    <row r="38" spans="1:6" ht="27.75" customHeight="1" x14ac:dyDescent="0.25">
      <c r="A38" s="17" t="s">
        <v>69</v>
      </c>
      <c r="B38" s="9" t="s">
        <v>70</v>
      </c>
      <c r="C38" s="10" t="s">
        <v>71</v>
      </c>
      <c r="D38" s="4" t="s">
        <v>37</v>
      </c>
      <c r="E38" s="7"/>
      <c r="F38" s="7"/>
    </row>
    <row r="39" spans="1:6" ht="66" customHeight="1" x14ac:dyDescent="0.25">
      <c r="A39" s="10"/>
      <c r="B39" s="10"/>
      <c r="C39" s="10" t="s">
        <v>72</v>
      </c>
      <c r="D39" s="4" t="s">
        <v>37</v>
      </c>
      <c r="E39" s="13">
        <v>69.385000000000005</v>
      </c>
      <c r="F39" s="10"/>
    </row>
    <row r="40" spans="1:6" ht="15" customHeight="1" x14ac:dyDescent="0.25">
      <c r="A40" s="7"/>
      <c r="B40" s="7"/>
      <c r="C40" s="7"/>
      <c r="D40" s="7"/>
      <c r="E40" s="14" t="s">
        <v>29</v>
      </c>
      <c r="F40" s="15">
        <v>69.385000000000005</v>
      </c>
    </row>
    <row r="41" spans="1:6" ht="42" customHeight="1" x14ac:dyDescent="0.25">
      <c r="A41" s="17" t="s">
        <v>73</v>
      </c>
      <c r="B41" s="9" t="s">
        <v>74</v>
      </c>
      <c r="C41" s="10" t="s">
        <v>75</v>
      </c>
      <c r="D41" s="4" t="s">
        <v>37</v>
      </c>
      <c r="E41" s="10"/>
      <c r="F41" s="10"/>
    </row>
    <row r="42" spans="1:6" ht="15" customHeight="1" x14ac:dyDescent="0.25">
      <c r="A42" s="11"/>
      <c r="B42" s="11"/>
      <c r="C42" s="18">
        <v>69.385000000000005</v>
      </c>
      <c r="D42" s="4" t="s">
        <v>37</v>
      </c>
      <c r="E42" s="13">
        <v>69.385000000000005</v>
      </c>
      <c r="F42" s="11"/>
    </row>
    <row r="43" spans="1:6" ht="15" customHeight="1" x14ac:dyDescent="0.25">
      <c r="A43" s="7"/>
      <c r="B43" s="7"/>
      <c r="C43" s="7"/>
      <c r="D43" s="7"/>
      <c r="E43" s="14" t="s">
        <v>29</v>
      </c>
      <c r="F43" s="15">
        <v>69.385000000000005</v>
      </c>
    </row>
    <row r="44" spans="1:6" ht="15" customHeight="1" x14ac:dyDescent="0.25">
      <c r="A44" s="6">
        <v>2</v>
      </c>
      <c r="B44" s="7"/>
      <c r="C44" s="236" t="s">
        <v>76</v>
      </c>
      <c r="D44" s="237"/>
      <c r="E44" s="237"/>
      <c r="F44" s="238"/>
    </row>
    <row r="45" spans="1:6" ht="38.25" customHeight="1" x14ac:dyDescent="0.25">
      <c r="A45" s="17" t="s">
        <v>77</v>
      </c>
      <c r="B45" s="9" t="s">
        <v>78</v>
      </c>
      <c r="C45" s="10" t="s">
        <v>79</v>
      </c>
      <c r="D45" s="4" t="s">
        <v>37</v>
      </c>
      <c r="E45" s="7"/>
      <c r="F45" s="7"/>
    </row>
    <row r="46" spans="1:6" ht="27.75" customHeight="1" x14ac:dyDescent="0.25">
      <c r="A46" s="7"/>
      <c r="B46" s="7"/>
      <c r="C46" s="10" t="s">
        <v>80</v>
      </c>
      <c r="D46" s="4" t="s">
        <v>37</v>
      </c>
      <c r="E46" s="19" t="s">
        <v>81</v>
      </c>
      <c r="F46" s="7"/>
    </row>
    <row r="47" spans="1:6" ht="15" customHeight="1" x14ac:dyDescent="0.25">
      <c r="A47" s="7"/>
      <c r="B47" s="7"/>
      <c r="C47" s="7"/>
      <c r="D47" s="7"/>
      <c r="E47" s="14" t="s">
        <v>29</v>
      </c>
      <c r="F47" s="14" t="s">
        <v>82</v>
      </c>
    </row>
    <row r="48" spans="1:6" ht="27.75" customHeight="1" x14ac:dyDescent="0.25">
      <c r="A48" s="17" t="s">
        <v>83</v>
      </c>
      <c r="B48" s="9" t="s">
        <v>84</v>
      </c>
      <c r="C48" s="12" t="s">
        <v>85</v>
      </c>
      <c r="D48" s="4" t="s">
        <v>37</v>
      </c>
      <c r="E48" s="7"/>
      <c r="F48" s="7"/>
    </row>
    <row r="49" spans="1:6" ht="15" customHeight="1" x14ac:dyDescent="0.25">
      <c r="A49" s="11"/>
      <c r="B49" s="11"/>
      <c r="C49" s="20">
        <v>551</v>
      </c>
      <c r="D49" s="4" t="s">
        <v>37</v>
      </c>
      <c r="E49" s="13">
        <v>551</v>
      </c>
      <c r="F49" s="11"/>
    </row>
    <row r="50" spans="1:6" ht="15" customHeight="1" x14ac:dyDescent="0.25">
      <c r="A50" s="7"/>
      <c r="B50" s="7"/>
      <c r="C50" s="7"/>
      <c r="D50" s="7"/>
      <c r="E50" s="14" t="s">
        <v>29</v>
      </c>
      <c r="F50" s="15">
        <v>551</v>
      </c>
    </row>
    <row r="51" spans="1:6" ht="38.25" customHeight="1" x14ac:dyDescent="0.25">
      <c r="A51" s="17" t="s">
        <v>86</v>
      </c>
      <c r="B51" s="9" t="s">
        <v>87</v>
      </c>
      <c r="C51" s="12" t="s">
        <v>88</v>
      </c>
      <c r="D51" s="4" t="s">
        <v>37</v>
      </c>
      <c r="E51" s="7"/>
      <c r="F51" s="7"/>
    </row>
    <row r="52" spans="1:6" ht="64.2" customHeight="1" x14ac:dyDescent="0.25">
      <c r="A52" s="10"/>
      <c r="B52" s="10"/>
      <c r="C52" s="10" t="s">
        <v>89</v>
      </c>
      <c r="D52" s="4" t="s">
        <v>37</v>
      </c>
      <c r="E52" s="13">
        <v>766.11</v>
      </c>
      <c r="F52" s="10"/>
    </row>
    <row r="53" spans="1:6" ht="15" customHeight="1" x14ac:dyDescent="0.25">
      <c r="A53" s="7"/>
      <c r="B53" s="7"/>
      <c r="C53" s="7"/>
      <c r="D53" s="7"/>
      <c r="E53" s="14" t="s">
        <v>29</v>
      </c>
      <c r="F53" s="15">
        <v>766.11</v>
      </c>
    </row>
    <row r="54" spans="1:6" ht="27.75" customHeight="1" x14ac:dyDescent="0.25">
      <c r="A54" s="17" t="s">
        <v>90</v>
      </c>
      <c r="B54" s="16" t="s">
        <v>91</v>
      </c>
      <c r="C54" s="12" t="s">
        <v>92</v>
      </c>
      <c r="D54" s="4" t="s">
        <v>37</v>
      </c>
      <c r="E54" s="7"/>
      <c r="F54" s="7"/>
    </row>
    <row r="55" spans="1:6" ht="15" customHeight="1" x14ac:dyDescent="0.25">
      <c r="A55" s="11"/>
      <c r="B55" s="11"/>
      <c r="C55" s="12" t="s">
        <v>93</v>
      </c>
      <c r="D55" s="4" t="s">
        <v>37</v>
      </c>
      <c r="E55" s="19" t="s">
        <v>94</v>
      </c>
      <c r="F55" s="11"/>
    </row>
    <row r="56" spans="1:6" ht="15" customHeight="1" x14ac:dyDescent="0.25">
      <c r="A56" s="7"/>
      <c r="B56" s="7"/>
      <c r="C56" s="7"/>
      <c r="D56" s="7"/>
      <c r="E56" s="14" t="s">
        <v>29</v>
      </c>
      <c r="F56" s="14" t="s">
        <v>95</v>
      </c>
    </row>
    <row r="57" spans="1:6" ht="38.25" customHeight="1" x14ac:dyDescent="0.25">
      <c r="A57" s="17" t="s">
        <v>96</v>
      </c>
      <c r="B57" s="9" t="s">
        <v>97</v>
      </c>
      <c r="C57" s="12" t="s">
        <v>98</v>
      </c>
      <c r="D57" s="4" t="s">
        <v>37</v>
      </c>
      <c r="E57" s="7"/>
      <c r="F57" s="7"/>
    </row>
    <row r="58" spans="1:6" ht="15" customHeight="1" x14ac:dyDescent="0.25">
      <c r="A58" s="11"/>
      <c r="B58" s="11"/>
      <c r="C58" s="12" t="s">
        <v>93</v>
      </c>
      <c r="D58" s="4" t="s">
        <v>37</v>
      </c>
      <c r="E58" s="19" t="s">
        <v>94</v>
      </c>
      <c r="F58" s="11"/>
    </row>
    <row r="59" spans="1:6" ht="15" customHeight="1" x14ac:dyDescent="0.25">
      <c r="A59" s="7"/>
      <c r="B59" s="7"/>
      <c r="C59" s="7"/>
      <c r="D59" s="7"/>
      <c r="E59" s="14" t="s">
        <v>29</v>
      </c>
      <c r="F59" s="14" t="s">
        <v>95</v>
      </c>
    </row>
    <row r="60" spans="1:6" ht="31.8" customHeight="1" x14ac:dyDescent="0.25">
      <c r="A60" s="17" t="s">
        <v>99</v>
      </c>
      <c r="B60" s="9" t="s">
        <v>100</v>
      </c>
      <c r="C60" s="10" t="s">
        <v>101</v>
      </c>
      <c r="D60" s="4" t="s">
        <v>37</v>
      </c>
      <c r="E60" s="7"/>
      <c r="F60" s="7"/>
    </row>
    <row r="61" spans="1:6" ht="15" customHeight="1" x14ac:dyDescent="0.25">
      <c r="A61" s="7"/>
      <c r="B61" s="7"/>
      <c r="C61" s="21">
        <v>13.52</v>
      </c>
      <c r="D61" s="4" t="s">
        <v>37</v>
      </c>
      <c r="E61" s="13">
        <v>13.52</v>
      </c>
      <c r="F61" s="7"/>
    </row>
  </sheetData>
  <mergeCells count="3">
    <mergeCell ref="A2:F2"/>
    <mergeCell ref="C3:F3"/>
    <mergeCell ref="C44:F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3"/>
  <sheetViews>
    <sheetView tabSelected="1" zoomScaleNormal="100" workbookViewId="0">
      <pane ySplit="4" topLeftCell="A5" activePane="bottomLeft" state="frozen"/>
      <selection pane="bottomLeft" activeCell="J152" sqref="J152"/>
    </sheetView>
  </sheetViews>
  <sheetFormatPr defaultColWidth="9" defaultRowHeight="13.2" x14ac:dyDescent="0.25"/>
  <cols>
    <col min="1" max="1" width="5.21875" style="25" customWidth="1"/>
    <col min="2" max="2" width="14" style="25" customWidth="1"/>
    <col min="3" max="3" width="6.44140625" style="23" customWidth="1"/>
    <col min="4" max="4" width="86.44140625" style="41" customWidth="1"/>
    <col min="5" max="5" width="15.77734375" style="25" customWidth="1"/>
    <col min="6" max="6" width="15.77734375" style="43" customWidth="1"/>
    <col min="7" max="7" width="15.77734375" style="31" customWidth="1"/>
    <col min="8" max="8" width="20.44140625" style="31" customWidth="1"/>
    <col min="9" max="16384" width="9" style="25"/>
  </cols>
  <sheetData>
    <row r="1" spans="1:8" ht="13.95" customHeight="1" x14ac:dyDescent="0.25">
      <c r="A1" s="240" t="s">
        <v>102</v>
      </c>
      <c r="B1" s="241"/>
      <c r="C1" s="241"/>
      <c r="D1" s="241"/>
      <c r="E1" s="241"/>
      <c r="F1" s="241"/>
      <c r="G1" s="241"/>
      <c r="H1" s="242"/>
    </row>
    <row r="2" spans="1:8" ht="13.8" thickBot="1" x14ac:dyDescent="0.3">
      <c r="A2" s="243"/>
      <c r="B2" s="244"/>
      <c r="C2" s="244"/>
      <c r="D2" s="244"/>
      <c r="E2" s="244"/>
      <c r="F2" s="244"/>
      <c r="G2" s="244"/>
      <c r="H2" s="245"/>
    </row>
    <row r="3" spans="1:8" x14ac:dyDescent="0.25">
      <c r="A3" s="239" t="s">
        <v>196</v>
      </c>
      <c r="B3" s="239"/>
      <c r="C3" s="239"/>
      <c r="D3" s="239"/>
      <c r="E3" s="239"/>
      <c r="F3" s="239"/>
      <c r="G3" s="239"/>
      <c r="H3" s="239"/>
    </row>
    <row r="4" spans="1:8" ht="36" x14ac:dyDescent="0.25">
      <c r="A4" s="136" t="s">
        <v>195</v>
      </c>
      <c r="B4" s="136" t="s">
        <v>103</v>
      </c>
      <c r="C4" s="137" t="s">
        <v>104</v>
      </c>
      <c r="D4" s="136" t="s">
        <v>105</v>
      </c>
      <c r="E4" s="137" t="s">
        <v>164</v>
      </c>
      <c r="F4" s="137" t="s">
        <v>346</v>
      </c>
      <c r="G4" s="138" t="s">
        <v>347</v>
      </c>
      <c r="H4" s="138" t="s">
        <v>165</v>
      </c>
    </row>
    <row r="5" spans="1:8" x14ac:dyDescent="0.25">
      <c r="A5" s="139"/>
      <c r="B5" s="140" t="s">
        <v>120</v>
      </c>
      <c r="C5" s="141"/>
      <c r="D5" s="142" t="s">
        <v>121</v>
      </c>
      <c r="E5" s="143" t="s">
        <v>203</v>
      </c>
      <c r="F5" s="143" t="s">
        <v>203</v>
      </c>
      <c r="G5" s="144" t="s">
        <v>203</v>
      </c>
      <c r="H5" s="144" t="s">
        <v>203</v>
      </c>
    </row>
    <row r="6" spans="1:8" x14ac:dyDescent="0.25">
      <c r="A6" s="139"/>
      <c r="B6" s="140" t="s">
        <v>122</v>
      </c>
      <c r="C6" s="141"/>
      <c r="D6" s="140" t="s">
        <v>123</v>
      </c>
      <c r="E6" s="143" t="s">
        <v>203</v>
      </c>
      <c r="F6" s="143" t="s">
        <v>203</v>
      </c>
      <c r="G6" s="144" t="s">
        <v>203</v>
      </c>
      <c r="H6" s="144" t="s">
        <v>203</v>
      </c>
    </row>
    <row r="7" spans="1:8" x14ac:dyDescent="0.25">
      <c r="A7" s="139"/>
      <c r="B7" s="140" t="s">
        <v>124</v>
      </c>
      <c r="C7" s="145">
        <v>11</v>
      </c>
      <c r="D7" s="140" t="s">
        <v>125</v>
      </c>
      <c r="E7" s="143" t="s">
        <v>203</v>
      </c>
      <c r="F7" s="143" t="s">
        <v>203</v>
      </c>
      <c r="G7" s="144" t="s">
        <v>203</v>
      </c>
      <c r="H7" s="144" t="s">
        <v>203</v>
      </c>
    </row>
    <row r="8" spans="1:8" ht="22.8" x14ac:dyDescent="0.25">
      <c r="A8" s="146">
        <v>1</v>
      </c>
      <c r="B8" s="147"/>
      <c r="C8" s="148"/>
      <c r="D8" s="149" t="s">
        <v>281</v>
      </c>
      <c r="E8" s="147">
        <v>1</v>
      </c>
      <c r="F8" s="150" t="s">
        <v>166</v>
      </c>
      <c r="G8" s="151"/>
      <c r="H8" s="151">
        <f>E8*G8</f>
        <v>0</v>
      </c>
    </row>
    <row r="9" spans="1:8" x14ac:dyDescent="0.25">
      <c r="A9" s="139"/>
      <c r="B9" s="140" t="s">
        <v>126</v>
      </c>
      <c r="C9" s="141"/>
      <c r="D9" s="142" t="s">
        <v>127</v>
      </c>
      <c r="E9" s="143" t="s">
        <v>203</v>
      </c>
      <c r="F9" s="143" t="s">
        <v>203</v>
      </c>
      <c r="G9" s="144" t="s">
        <v>203</v>
      </c>
      <c r="H9" s="144" t="s">
        <v>203</v>
      </c>
    </row>
    <row r="10" spans="1:8" x14ac:dyDescent="0.25">
      <c r="A10" s="139"/>
      <c r="B10" s="140" t="s">
        <v>128</v>
      </c>
      <c r="C10" s="141"/>
      <c r="D10" s="140" t="s">
        <v>129</v>
      </c>
      <c r="E10" s="143" t="s">
        <v>203</v>
      </c>
      <c r="F10" s="143" t="s">
        <v>203</v>
      </c>
      <c r="G10" s="144" t="s">
        <v>203</v>
      </c>
      <c r="H10" s="144" t="s">
        <v>203</v>
      </c>
    </row>
    <row r="11" spans="1:8" x14ac:dyDescent="0.25">
      <c r="A11" s="139"/>
      <c r="B11" s="140" t="s">
        <v>130</v>
      </c>
      <c r="C11" s="141"/>
      <c r="D11" s="140" t="s">
        <v>131</v>
      </c>
      <c r="E11" s="143" t="s">
        <v>203</v>
      </c>
      <c r="F11" s="143" t="s">
        <v>203</v>
      </c>
      <c r="G11" s="144" t="s">
        <v>203</v>
      </c>
      <c r="H11" s="144" t="s">
        <v>203</v>
      </c>
    </row>
    <row r="12" spans="1:8" x14ac:dyDescent="0.25">
      <c r="A12" s="146">
        <v>2</v>
      </c>
      <c r="B12" s="147"/>
      <c r="C12" s="152">
        <v>11</v>
      </c>
      <c r="D12" s="149" t="s">
        <v>132</v>
      </c>
      <c r="E12" s="147">
        <v>1577.11</v>
      </c>
      <c r="F12" s="150" t="s">
        <v>167</v>
      </c>
      <c r="G12" s="151"/>
      <c r="H12" s="151">
        <f>E12*G12</f>
        <v>0</v>
      </c>
    </row>
    <row r="13" spans="1:8" x14ac:dyDescent="0.25">
      <c r="A13" s="153"/>
      <c r="B13" s="142" t="s">
        <v>282</v>
      </c>
      <c r="C13" s="154"/>
      <c r="D13" s="142" t="s">
        <v>283</v>
      </c>
      <c r="E13" s="143" t="s">
        <v>203</v>
      </c>
      <c r="F13" s="143" t="s">
        <v>203</v>
      </c>
      <c r="G13" s="144" t="s">
        <v>203</v>
      </c>
      <c r="H13" s="144" t="s">
        <v>203</v>
      </c>
    </row>
    <row r="14" spans="1:8" x14ac:dyDescent="0.25">
      <c r="A14" s="146">
        <v>3</v>
      </c>
      <c r="B14" s="147"/>
      <c r="C14" s="152">
        <v>11</v>
      </c>
      <c r="D14" s="149" t="s">
        <v>198</v>
      </c>
      <c r="E14" s="147">
        <v>1168.68</v>
      </c>
      <c r="F14" s="150" t="s">
        <v>167</v>
      </c>
      <c r="G14" s="151"/>
      <c r="H14" s="151">
        <f>E14*G14</f>
        <v>0</v>
      </c>
    </row>
    <row r="15" spans="1:8" x14ac:dyDescent="0.25">
      <c r="A15" s="153"/>
      <c r="B15" s="142" t="s">
        <v>284</v>
      </c>
      <c r="C15" s="154"/>
      <c r="D15" s="142" t="s">
        <v>133</v>
      </c>
      <c r="E15" s="143" t="s">
        <v>203</v>
      </c>
      <c r="F15" s="143" t="s">
        <v>203</v>
      </c>
      <c r="G15" s="144" t="s">
        <v>203</v>
      </c>
      <c r="H15" s="144" t="s">
        <v>203</v>
      </c>
    </row>
    <row r="16" spans="1:8" ht="22.8" x14ac:dyDescent="0.25">
      <c r="A16" s="155">
        <v>4</v>
      </c>
      <c r="B16" s="156"/>
      <c r="C16" s="157">
        <v>20</v>
      </c>
      <c r="D16" s="158" t="s">
        <v>199</v>
      </c>
      <c r="E16" s="156">
        <v>231</v>
      </c>
      <c r="F16" s="159" t="s">
        <v>168</v>
      </c>
      <c r="G16" s="160"/>
      <c r="H16" s="160">
        <f>E16*G16</f>
        <v>0</v>
      </c>
    </row>
    <row r="17" spans="1:8" x14ac:dyDescent="0.25">
      <c r="A17" s="161">
        <v>5</v>
      </c>
      <c r="B17" s="162"/>
      <c r="C17" s="163">
        <v>20</v>
      </c>
      <c r="D17" s="164" t="s">
        <v>200</v>
      </c>
      <c r="E17" s="162">
        <v>109</v>
      </c>
      <c r="F17" s="165" t="s">
        <v>168</v>
      </c>
      <c r="G17" s="166"/>
      <c r="H17" s="167">
        <f>E17*G17</f>
        <v>0</v>
      </c>
    </row>
    <row r="18" spans="1:8" x14ac:dyDescent="0.25">
      <c r="A18" s="153"/>
      <c r="B18" s="142" t="s">
        <v>282</v>
      </c>
      <c r="C18" s="154"/>
      <c r="D18" s="142" t="s">
        <v>134</v>
      </c>
      <c r="E18" s="143" t="s">
        <v>203</v>
      </c>
      <c r="F18" s="143" t="s">
        <v>203</v>
      </c>
      <c r="G18" s="144" t="s">
        <v>203</v>
      </c>
      <c r="H18" s="144" t="s">
        <v>203</v>
      </c>
    </row>
    <row r="19" spans="1:8" x14ac:dyDescent="0.25">
      <c r="A19" s="168">
        <v>6</v>
      </c>
      <c r="B19" s="169"/>
      <c r="C19" s="170">
        <v>25</v>
      </c>
      <c r="D19" s="171" t="s">
        <v>135</v>
      </c>
      <c r="E19" s="169">
        <v>1</v>
      </c>
      <c r="F19" s="172" t="s">
        <v>166</v>
      </c>
      <c r="G19" s="173"/>
      <c r="H19" s="151">
        <f>E19*G19</f>
        <v>0</v>
      </c>
    </row>
    <row r="20" spans="1:8" x14ac:dyDescent="0.25">
      <c r="A20" s="153"/>
      <c r="B20" s="142" t="s">
        <v>285</v>
      </c>
      <c r="C20" s="154"/>
      <c r="D20" s="142" t="s">
        <v>136</v>
      </c>
      <c r="E20" s="143" t="s">
        <v>203</v>
      </c>
      <c r="F20" s="143" t="s">
        <v>203</v>
      </c>
      <c r="G20" s="144" t="s">
        <v>203</v>
      </c>
      <c r="H20" s="144" t="s">
        <v>203</v>
      </c>
    </row>
    <row r="21" spans="1:8" x14ac:dyDescent="0.25">
      <c r="A21" s="168">
        <v>7</v>
      </c>
      <c r="B21" s="169"/>
      <c r="C21" s="170">
        <v>11</v>
      </c>
      <c r="D21" s="171" t="s">
        <v>197</v>
      </c>
      <c r="E21" s="169">
        <v>342</v>
      </c>
      <c r="F21" s="172" t="s">
        <v>168</v>
      </c>
      <c r="G21" s="173"/>
      <c r="H21" s="151">
        <f>E21*G21</f>
        <v>0</v>
      </c>
    </row>
    <row r="22" spans="1:8" x14ac:dyDescent="0.25">
      <c r="A22" s="153"/>
      <c r="B22" s="142" t="s">
        <v>286</v>
      </c>
      <c r="C22" s="154"/>
      <c r="D22" s="142" t="s">
        <v>137</v>
      </c>
      <c r="E22" s="143" t="s">
        <v>203</v>
      </c>
      <c r="F22" s="143" t="s">
        <v>203</v>
      </c>
      <c r="G22" s="144" t="s">
        <v>203</v>
      </c>
      <c r="H22" s="144" t="s">
        <v>203</v>
      </c>
    </row>
    <row r="23" spans="1:8" x14ac:dyDescent="0.25">
      <c r="A23" s="153"/>
      <c r="B23" s="142" t="s">
        <v>287</v>
      </c>
      <c r="C23" s="154"/>
      <c r="D23" s="142" t="s">
        <v>288</v>
      </c>
      <c r="E23" s="143" t="s">
        <v>203</v>
      </c>
      <c r="F23" s="143" t="s">
        <v>203</v>
      </c>
      <c r="G23" s="144" t="s">
        <v>203</v>
      </c>
      <c r="H23" s="144" t="s">
        <v>203</v>
      </c>
    </row>
    <row r="24" spans="1:8" x14ac:dyDescent="0.25">
      <c r="A24" s="153"/>
      <c r="B24" s="142" t="s">
        <v>289</v>
      </c>
      <c r="C24" s="154"/>
      <c r="D24" s="142" t="s">
        <v>290</v>
      </c>
      <c r="E24" s="143" t="s">
        <v>203</v>
      </c>
      <c r="F24" s="143" t="s">
        <v>203</v>
      </c>
      <c r="G24" s="144" t="s">
        <v>203</v>
      </c>
      <c r="H24" s="144" t="s">
        <v>203</v>
      </c>
    </row>
    <row r="25" spans="1:8" ht="24.6" x14ac:dyDescent="0.25">
      <c r="A25" s="174">
        <v>8</v>
      </c>
      <c r="B25" s="175"/>
      <c r="C25" s="176">
        <v>17</v>
      </c>
      <c r="D25" s="177" t="s">
        <v>291</v>
      </c>
      <c r="E25" s="175">
        <v>93.67</v>
      </c>
      <c r="F25" s="178" t="s">
        <v>167</v>
      </c>
      <c r="G25" s="179"/>
      <c r="H25" s="160">
        <f>E25*G25</f>
        <v>0</v>
      </c>
    </row>
    <row r="26" spans="1:8" x14ac:dyDescent="0.25">
      <c r="A26" s="180">
        <v>9</v>
      </c>
      <c r="B26" s="181"/>
      <c r="C26" s="182">
        <v>97</v>
      </c>
      <c r="D26" s="183" t="s">
        <v>272</v>
      </c>
      <c r="E26" s="181">
        <v>11426</v>
      </c>
      <c r="F26" s="184" t="s">
        <v>169</v>
      </c>
      <c r="G26" s="185"/>
      <c r="H26" s="186">
        <f>E26*G26</f>
        <v>0</v>
      </c>
    </row>
    <row r="27" spans="1:8" x14ac:dyDescent="0.25">
      <c r="A27" s="180">
        <v>10</v>
      </c>
      <c r="B27" s="181"/>
      <c r="C27" s="182">
        <v>17</v>
      </c>
      <c r="D27" s="183" t="s">
        <v>201</v>
      </c>
      <c r="E27" s="181">
        <v>274.95999999999998</v>
      </c>
      <c r="F27" s="184" t="s">
        <v>167</v>
      </c>
      <c r="G27" s="185"/>
      <c r="H27" s="186">
        <f>E27*G27</f>
        <v>0</v>
      </c>
    </row>
    <row r="28" spans="1:8" x14ac:dyDescent="0.25">
      <c r="A28" s="161">
        <v>11</v>
      </c>
      <c r="B28" s="162"/>
      <c r="C28" s="163">
        <v>97</v>
      </c>
      <c r="D28" s="164" t="s">
        <v>202</v>
      </c>
      <c r="E28" s="162">
        <v>28090</v>
      </c>
      <c r="F28" s="165" t="s">
        <v>169</v>
      </c>
      <c r="G28" s="166"/>
      <c r="H28" s="167">
        <f>E28*G28</f>
        <v>0</v>
      </c>
    </row>
    <row r="29" spans="1:8" x14ac:dyDescent="0.25">
      <c r="A29" s="153"/>
      <c r="B29" s="142" t="s">
        <v>292</v>
      </c>
      <c r="C29" s="154"/>
      <c r="D29" s="142" t="s">
        <v>138</v>
      </c>
      <c r="E29" s="143" t="s">
        <v>203</v>
      </c>
      <c r="F29" s="143" t="s">
        <v>203</v>
      </c>
      <c r="G29" s="144" t="s">
        <v>203</v>
      </c>
      <c r="H29" s="144" t="s">
        <v>203</v>
      </c>
    </row>
    <row r="30" spans="1:8" ht="24" x14ac:dyDescent="0.25">
      <c r="A30" s="153"/>
      <c r="B30" s="142" t="s">
        <v>293</v>
      </c>
      <c r="C30" s="154"/>
      <c r="D30" s="142" t="s">
        <v>139</v>
      </c>
      <c r="E30" s="143" t="s">
        <v>203</v>
      </c>
      <c r="F30" s="143" t="s">
        <v>203</v>
      </c>
      <c r="G30" s="144" t="s">
        <v>203</v>
      </c>
      <c r="H30" s="144" t="s">
        <v>203</v>
      </c>
    </row>
    <row r="31" spans="1:8" ht="22.8" x14ac:dyDescent="0.25">
      <c r="A31" s="168">
        <v>12</v>
      </c>
      <c r="B31" s="169"/>
      <c r="C31" s="170">
        <v>12</v>
      </c>
      <c r="D31" s="171" t="s">
        <v>273</v>
      </c>
      <c r="E31" s="169">
        <v>7.85</v>
      </c>
      <c r="F31" s="172" t="s">
        <v>167</v>
      </c>
      <c r="G31" s="173"/>
      <c r="H31" s="151">
        <f>E31*G31</f>
        <v>0</v>
      </c>
    </row>
    <row r="32" spans="1:8" x14ac:dyDescent="0.25">
      <c r="A32" s="153"/>
      <c r="B32" s="142" t="s">
        <v>294</v>
      </c>
      <c r="C32" s="154"/>
      <c r="D32" s="142" t="s">
        <v>108</v>
      </c>
      <c r="E32" s="143" t="s">
        <v>203</v>
      </c>
      <c r="F32" s="143" t="s">
        <v>203</v>
      </c>
      <c r="G32" s="144" t="s">
        <v>203</v>
      </c>
      <c r="H32" s="144" t="s">
        <v>203</v>
      </c>
    </row>
    <row r="33" spans="1:8" x14ac:dyDescent="0.25">
      <c r="A33" s="153"/>
      <c r="B33" s="142" t="s">
        <v>295</v>
      </c>
      <c r="C33" s="154"/>
      <c r="D33" s="142" t="s">
        <v>296</v>
      </c>
      <c r="E33" s="143" t="s">
        <v>203</v>
      </c>
      <c r="F33" s="143" t="s">
        <v>203</v>
      </c>
      <c r="G33" s="144" t="s">
        <v>203</v>
      </c>
      <c r="H33" s="144" t="s">
        <v>203</v>
      </c>
    </row>
    <row r="34" spans="1:8" x14ac:dyDescent="0.25">
      <c r="A34" s="153"/>
      <c r="B34" s="142" t="s">
        <v>297</v>
      </c>
      <c r="C34" s="154"/>
      <c r="D34" s="142" t="s">
        <v>298</v>
      </c>
      <c r="E34" s="143" t="s">
        <v>203</v>
      </c>
      <c r="F34" s="143" t="s">
        <v>203</v>
      </c>
      <c r="G34" s="144" t="s">
        <v>203</v>
      </c>
      <c r="H34" s="144" t="s">
        <v>203</v>
      </c>
    </row>
    <row r="35" spans="1:8" ht="22.8" x14ac:dyDescent="0.25">
      <c r="A35" s="187">
        <v>13</v>
      </c>
      <c r="B35" s="188"/>
      <c r="C35" s="189">
        <v>51</v>
      </c>
      <c r="D35" s="190" t="s">
        <v>274</v>
      </c>
      <c r="E35" s="188">
        <v>41.78</v>
      </c>
      <c r="F35" s="191" t="s">
        <v>170</v>
      </c>
      <c r="G35" s="192"/>
      <c r="H35" s="151">
        <f>E35*G35</f>
        <v>0</v>
      </c>
    </row>
    <row r="36" spans="1:8" x14ac:dyDescent="0.25">
      <c r="A36" s="153"/>
      <c r="B36" s="142" t="s">
        <v>299</v>
      </c>
      <c r="C36" s="154"/>
      <c r="D36" s="142" t="s">
        <v>114</v>
      </c>
      <c r="E36" s="143" t="s">
        <v>203</v>
      </c>
      <c r="F36" s="143" t="s">
        <v>203</v>
      </c>
      <c r="G36" s="144" t="s">
        <v>203</v>
      </c>
      <c r="H36" s="144" t="s">
        <v>203</v>
      </c>
    </row>
    <row r="37" spans="1:8" x14ac:dyDescent="0.25">
      <c r="A37" s="153"/>
      <c r="B37" s="142" t="s">
        <v>300</v>
      </c>
      <c r="C37" s="154"/>
      <c r="D37" s="142" t="s">
        <v>275</v>
      </c>
      <c r="E37" s="143" t="s">
        <v>203</v>
      </c>
      <c r="F37" s="143" t="s">
        <v>203</v>
      </c>
      <c r="G37" s="144" t="s">
        <v>203</v>
      </c>
      <c r="H37" s="144" t="s">
        <v>203</v>
      </c>
    </row>
    <row r="38" spans="1:8" x14ac:dyDescent="0.25">
      <c r="A38" s="153"/>
      <c r="B38" s="142" t="s">
        <v>301</v>
      </c>
      <c r="C38" s="154"/>
      <c r="D38" s="142" t="s">
        <v>302</v>
      </c>
      <c r="E38" s="143" t="s">
        <v>203</v>
      </c>
      <c r="F38" s="143" t="s">
        <v>203</v>
      </c>
      <c r="G38" s="144" t="s">
        <v>203</v>
      </c>
      <c r="H38" s="144" t="s">
        <v>203</v>
      </c>
    </row>
    <row r="39" spans="1:8" ht="22.8" x14ac:dyDescent="0.25">
      <c r="A39" s="187">
        <v>14</v>
      </c>
      <c r="B39" s="188"/>
      <c r="C39" s="193" t="s">
        <v>106</v>
      </c>
      <c r="D39" s="190" t="s">
        <v>276</v>
      </c>
      <c r="E39" s="188">
        <v>16</v>
      </c>
      <c r="F39" s="191" t="s">
        <v>171</v>
      </c>
      <c r="G39" s="192"/>
      <c r="H39" s="151">
        <f>E39*G39</f>
        <v>0</v>
      </c>
    </row>
    <row r="40" spans="1:8" x14ac:dyDescent="0.25">
      <c r="A40" s="153"/>
      <c r="B40" s="142" t="s">
        <v>303</v>
      </c>
      <c r="C40" s="154"/>
      <c r="D40" s="142" t="s">
        <v>115</v>
      </c>
      <c r="E40" s="143" t="s">
        <v>203</v>
      </c>
      <c r="F40" s="143" t="s">
        <v>203</v>
      </c>
      <c r="G40" s="144" t="s">
        <v>203</v>
      </c>
      <c r="H40" s="144" t="s">
        <v>203</v>
      </c>
    </row>
    <row r="41" spans="1:8" x14ac:dyDescent="0.25">
      <c r="A41" s="153"/>
      <c r="B41" s="142" t="s">
        <v>304</v>
      </c>
      <c r="C41" s="154"/>
      <c r="D41" s="142" t="s">
        <v>109</v>
      </c>
      <c r="E41" s="143" t="s">
        <v>203</v>
      </c>
      <c r="F41" s="143" t="s">
        <v>203</v>
      </c>
      <c r="G41" s="144" t="s">
        <v>203</v>
      </c>
      <c r="H41" s="144" t="s">
        <v>203</v>
      </c>
    </row>
    <row r="42" spans="1:8" ht="22.8" x14ac:dyDescent="0.25">
      <c r="A42" s="194">
        <v>15</v>
      </c>
      <c r="B42" s="195"/>
      <c r="C42" s="196"/>
      <c r="D42" s="197" t="s">
        <v>277</v>
      </c>
      <c r="E42" s="195">
        <v>4</v>
      </c>
      <c r="F42" s="198" t="s">
        <v>170</v>
      </c>
      <c r="G42" s="199"/>
      <c r="H42" s="160">
        <f t="shared" ref="H42:H48" si="0">E42*G42</f>
        <v>0</v>
      </c>
    </row>
    <row r="43" spans="1:8" ht="22.8" x14ac:dyDescent="0.25">
      <c r="A43" s="200">
        <v>16</v>
      </c>
      <c r="B43" s="201"/>
      <c r="C43" s="202">
        <v>11</v>
      </c>
      <c r="D43" s="203" t="s">
        <v>278</v>
      </c>
      <c r="E43" s="201">
        <v>54</v>
      </c>
      <c r="F43" s="204" t="s">
        <v>170</v>
      </c>
      <c r="G43" s="205"/>
      <c r="H43" s="186">
        <f t="shared" si="0"/>
        <v>0</v>
      </c>
    </row>
    <row r="44" spans="1:8" ht="22.8" x14ac:dyDescent="0.25">
      <c r="A44" s="206">
        <v>17</v>
      </c>
      <c r="B44" s="201"/>
      <c r="C44" s="202">
        <v>12</v>
      </c>
      <c r="D44" s="203" t="s">
        <v>279</v>
      </c>
      <c r="E44" s="201">
        <v>17</v>
      </c>
      <c r="F44" s="204" t="s">
        <v>170</v>
      </c>
      <c r="G44" s="205"/>
      <c r="H44" s="186">
        <f t="shared" si="0"/>
        <v>0</v>
      </c>
    </row>
    <row r="45" spans="1:8" ht="22.8" x14ac:dyDescent="0.25">
      <c r="A45" s="206">
        <v>18</v>
      </c>
      <c r="B45" s="201"/>
      <c r="C45" s="202">
        <v>13</v>
      </c>
      <c r="D45" s="203" t="s">
        <v>271</v>
      </c>
      <c r="E45" s="201">
        <v>144</v>
      </c>
      <c r="F45" s="204" t="s">
        <v>170</v>
      </c>
      <c r="G45" s="205"/>
      <c r="H45" s="186">
        <f t="shared" si="0"/>
        <v>0</v>
      </c>
    </row>
    <row r="46" spans="1:8" ht="22.8" x14ac:dyDescent="0.25">
      <c r="A46" s="206">
        <v>19</v>
      </c>
      <c r="B46" s="201"/>
      <c r="C46" s="202">
        <v>14</v>
      </c>
      <c r="D46" s="203" t="s">
        <v>270</v>
      </c>
      <c r="E46" s="201">
        <v>22.9</v>
      </c>
      <c r="F46" s="204" t="s">
        <v>170</v>
      </c>
      <c r="G46" s="205"/>
      <c r="H46" s="186">
        <f t="shared" si="0"/>
        <v>0</v>
      </c>
    </row>
    <row r="47" spans="1:8" x14ac:dyDescent="0.25">
      <c r="A47" s="200">
        <v>20</v>
      </c>
      <c r="B47" s="201"/>
      <c r="C47" s="202">
        <v>14</v>
      </c>
      <c r="D47" s="203" t="s">
        <v>269</v>
      </c>
      <c r="E47" s="201">
        <v>90</v>
      </c>
      <c r="F47" s="204" t="s">
        <v>170</v>
      </c>
      <c r="G47" s="205"/>
      <c r="H47" s="186">
        <f t="shared" si="0"/>
        <v>0</v>
      </c>
    </row>
    <row r="48" spans="1:8" ht="22.8" x14ac:dyDescent="0.25">
      <c r="A48" s="207">
        <v>21</v>
      </c>
      <c r="B48" s="208"/>
      <c r="C48" s="209">
        <v>14</v>
      </c>
      <c r="D48" s="210" t="s">
        <v>268</v>
      </c>
      <c r="E48" s="208">
        <v>7</v>
      </c>
      <c r="F48" s="211" t="s">
        <v>171</v>
      </c>
      <c r="G48" s="212"/>
      <c r="H48" s="167">
        <f t="shared" si="0"/>
        <v>0</v>
      </c>
    </row>
    <row r="49" spans="1:8" x14ac:dyDescent="0.25">
      <c r="A49" s="153"/>
      <c r="B49" s="142" t="s">
        <v>305</v>
      </c>
      <c r="C49" s="154"/>
      <c r="D49" s="142" t="s">
        <v>110</v>
      </c>
      <c r="E49" s="143" t="s">
        <v>203</v>
      </c>
      <c r="F49" s="143" t="s">
        <v>203</v>
      </c>
      <c r="G49" s="144" t="s">
        <v>203</v>
      </c>
      <c r="H49" s="144" t="s">
        <v>203</v>
      </c>
    </row>
    <row r="50" spans="1:8" ht="22.8" x14ac:dyDescent="0.25">
      <c r="A50" s="213">
        <v>22</v>
      </c>
      <c r="B50" s="195"/>
      <c r="C50" s="214">
        <v>11</v>
      </c>
      <c r="D50" s="197" t="s">
        <v>267</v>
      </c>
      <c r="E50" s="195">
        <v>17.5</v>
      </c>
      <c r="F50" s="198" t="s">
        <v>170</v>
      </c>
      <c r="G50" s="199"/>
      <c r="H50" s="160">
        <f>E50*G50</f>
        <v>0</v>
      </c>
    </row>
    <row r="51" spans="1:8" ht="22.8" x14ac:dyDescent="0.25">
      <c r="A51" s="215">
        <v>23</v>
      </c>
      <c r="B51" s="208"/>
      <c r="C51" s="209">
        <v>12</v>
      </c>
      <c r="D51" s="210" t="s">
        <v>266</v>
      </c>
      <c r="E51" s="208">
        <v>0.5</v>
      </c>
      <c r="F51" s="211" t="s">
        <v>170</v>
      </c>
      <c r="G51" s="212"/>
      <c r="H51" s="167">
        <f>E51*G51</f>
        <v>0</v>
      </c>
    </row>
    <row r="52" spans="1:8" x14ac:dyDescent="0.25">
      <c r="A52" s="153"/>
      <c r="B52" s="216" t="s">
        <v>306</v>
      </c>
      <c r="C52" s="154"/>
      <c r="D52" s="142" t="s">
        <v>116</v>
      </c>
      <c r="E52" s="143" t="s">
        <v>203</v>
      </c>
      <c r="F52" s="143" t="s">
        <v>203</v>
      </c>
      <c r="G52" s="144" t="s">
        <v>203</v>
      </c>
      <c r="H52" s="144" t="s">
        <v>203</v>
      </c>
    </row>
    <row r="53" spans="1:8" x14ac:dyDescent="0.25">
      <c r="A53" s="153"/>
      <c r="B53" s="142" t="s">
        <v>307</v>
      </c>
      <c r="C53" s="154"/>
      <c r="D53" s="142" t="s">
        <v>308</v>
      </c>
      <c r="E53" s="143" t="s">
        <v>203</v>
      </c>
      <c r="F53" s="143" t="s">
        <v>203</v>
      </c>
      <c r="G53" s="144" t="s">
        <v>203</v>
      </c>
      <c r="H53" s="144" t="s">
        <v>203</v>
      </c>
    </row>
    <row r="54" spans="1:8" x14ac:dyDescent="0.25">
      <c r="A54" s="153"/>
      <c r="B54" s="142" t="s">
        <v>309</v>
      </c>
      <c r="C54" s="154"/>
      <c r="D54" s="142" t="s">
        <v>111</v>
      </c>
      <c r="E54" s="143" t="s">
        <v>203</v>
      </c>
      <c r="F54" s="143" t="s">
        <v>203</v>
      </c>
      <c r="G54" s="144" t="s">
        <v>203</v>
      </c>
      <c r="H54" s="144" t="s">
        <v>203</v>
      </c>
    </row>
    <row r="55" spans="1:8" ht="22.8" x14ac:dyDescent="0.25">
      <c r="A55" s="187">
        <v>24</v>
      </c>
      <c r="B55" s="188"/>
      <c r="C55" s="189">
        <v>54</v>
      </c>
      <c r="D55" s="217" t="s">
        <v>310</v>
      </c>
      <c r="E55" s="188">
        <v>124.15</v>
      </c>
      <c r="F55" s="191" t="s">
        <v>168</v>
      </c>
      <c r="G55" s="192"/>
      <c r="H55" s="151">
        <f>E55*G55</f>
        <v>0</v>
      </c>
    </row>
    <row r="56" spans="1:8" x14ac:dyDescent="0.25">
      <c r="A56" s="153"/>
      <c r="B56" s="142" t="s">
        <v>311</v>
      </c>
      <c r="C56" s="154"/>
      <c r="D56" s="142" t="s">
        <v>140</v>
      </c>
      <c r="E56" s="143" t="s">
        <v>203</v>
      </c>
      <c r="F56" s="143" t="s">
        <v>203</v>
      </c>
      <c r="G56" s="144" t="s">
        <v>203</v>
      </c>
      <c r="H56" s="144" t="s">
        <v>203</v>
      </c>
    </row>
    <row r="57" spans="1:8" x14ac:dyDescent="0.25">
      <c r="A57" s="153"/>
      <c r="B57" s="142" t="s">
        <v>312</v>
      </c>
      <c r="C57" s="154"/>
      <c r="D57" s="142" t="s">
        <v>313</v>
      </c>
      <c r="E57" s="143" t="s">
        <v>203</v>
      </c>
      <c r="F57" s="143" t="s">
        <v>203</v>
      </c>
      <c r="G57" s="144" t="s">
        <v>203</v>
      </c>
      <c r="H57" s="144" t="s">
        <v>203</v>
      </c>
    </row>
    <row r="58" spans="1:8" ht="22.8" x14ac:dyDescent="0.25">
      <c r="A58" s="168">
        <v>25</v>
      </c>
      <c r="B58" s="169"/>
      <c r="C58" s="170">
        <v>51</v>
      </c>
      <c r="D58" s="171" t="s">
        <v>175</v>
      </c>
      <c r="E58" s="169">
        <v>1098.3</v>
      </c>
      <c r="F58" s="172" t="s">
        <v>168</v>
      </c>
      <c r="G58" s="173"/>
      <c r="H58" s="151">
        <f>E58*G58</f>
        <v>0</v>
      </c>
    </row>
    <row r="59" spans="1:8" x14ac:dyDescent="0.25">
      <c r="A59" s="153"/>
      <c r="B59" s="142" t="s">
        <v>314</v>
      </c>
      <c r="C59" s="154"/>
      <c r="D59" s="142" t="s">
        <v>141</v>
      </c>
      <c r="E59" s="143" t="s">
        <v>203</v>
      </c>
      <c r="F59" s="143" t="s">
        <v>203</v>
      </c>
      <c r="G59" s="144" t="s">
        <v>203</v>
      </c>
      <c r="H59" s="144" t="s">
        <v>203</v>
      </c>
    </row>
    <row r="60" spans="1:8" x14ac:dyDescent="0.25">
      <c r="A60" s="153"/>
      <c r="B60" s="142" t="s">
        <v>315</v>
      </c>
      <c r="C60" s="154"/>
      <c r="D60" s="142" t="s">
        <v>316</v>
      </c>
      <c r="E60" s="143" t="s">
        <v>203</v>
      </c>
      <c r="F60" s="143" t="s">
        <v>203</v>
      </c>
      <c r="G60" s="144" t="s">
        <v>203</v>
      </c>
      <c r="H60" s="144" t="s">
        <v>203</v>
      </c>
    </row>
    <row r="61" spans="1:8" x14ac:dyDescent="0.25">
      <c r="A61" s="153"/>
      <c r="B61" s="142" t="s">
        <v>317</v>
      </c>
      <c r="C61" s="154"/>
      <c r="D61" s="142" t="s">
        <v>318</v>
      </c>
      <c r="E61" s="143" t="s">
        <v>203</v>
      </c>
      <c r="F61" s="143" t="s">
        <v>203</v>
      </c>
      <c r="G61" s="144" t="s">
        <v>203</v>
      </c>
      <c r="H61" s="144" t="s">
        <v>203</v>
      </c>
    </row>
    <row r="62" spans="1:8" ht="22.8" x14ac:dyDescent="0.25">
      <c r="A62" s="168">
        <v>26</v>
      </c>
      <c r="B62" s="169"/>
      <c r="C62" s="170">
        <v>51</v>
      </c>
      <c r="D62" s="171" t="s">
        <v>142</v>
      </c>
      <c r="E62" s="169">
        <v>192</v>
      </c>
      <c r="F62" s="172" t="s">
        <v>170</v>
      </c>
      <c r="G62" s="173"/>
      <c r="H62" s="151">
        <f>E62*G62</f>
        <v>0</v>
      </c>
    </row>
    <row r="63" spans="1:8" x14ac:dyDescent="0.25">
      <c r="A63" s="153"/>
      <c r="B63" s="142" t="s">
        <v>319</v>
      </c>
      <c r="C63" s="154"/>
      <c r="D63" s="142" t="s">
        <v>143</v>
      </c>
      <c r="E63" s="143" t="s">
        <v>203</v>
      </c>
      <c r="F63" s="143" t="s">
        <v>203</v>
      </c>
      <c r="G63" s="144" t="s">
        <v>203</v>
      </c>
      <c r="H63" s="144" t="s">
        <v>203</v>
      </c>
    </row>
    <row r="64" spans="1:8" x14ac:dyDescent="0.25">
      <c r="A64" s="153"/>
      <c r="B64" s="142" t="s">
        <v>320</v>
      </c>
      <c r="C64" s="154"/>
      <c r="D64" s="142" t="s">
        <v>321</v>
      </c>
      <c r="E64" s="143" t="s">
        <v>203</v>
      </c>
      <c r="F64" s="143" t="s">
        <v>203</v>
      </c>
      <c r="G64" s="144" t="s">
        <v>203</v>
      </c>
      <c r="H64" s="144" t="s">
        <v>203</v>
      </c>
    </row>
    <row r="65" spans="1:8" ht="45.6" x14ac:dyDescent="0.25">
      <c r="A65" s="168">
        <v>27</v>
      </c>
      <c r="B65" s="169"/>
      <c r="C65" s="218" t="s">
        <v>264</v>
      </c>
      <c r="D65" s="171" t="s">
        <v>265</v>
      </c>
      <c r="E65" s="169">
        <v>170</v>
      </c>
      <c r="F65" s="172" t="s">
        <v>170</v>
      </c>
      <c r="G65" s="173"/>
      <c r="H65" s="151">
        <f>E65*G65</f>
        <v>0</v>
      </c>
    </row>
    <row r="66" spans="1:8" x14ac:dyDescent="0.25">
      <c r="A66" s="153"/>
      <c r="B66" s="142" t="s">
        <v>322</v>
      </c>
      <c r="C66" s="154"/>
      <c r="D66" s="142" t="s">
        <v>144</v>
      </c>
      <c r="E66" s="143" t="s">
        <v>203</v>
      </c>
      <c r="F66" s="143" t="s">
        <v>203</v>
      </c>
      <c r="G66" s="144" t="s">
        <v>203</v>
      </c>
      <c r="H66" s="144" t="s">
        <v>203</v>
      </c>
    </row>
    <row r="67" spans="1:8" x14ac:dyDescent="0.25">
      <c r="A67" s="153"/>
      <c r="B67" s="142" t="s">
        <v>323</v>
      </c>
      <c r="C67" s="154"/>
      <c r="D67" s="142" t="s">
        <v>324</v>
      </c>
      <c r="E67" s="143" t="s">
        <v>203</v>
      </c>
      <c r="F67" s="143" t="s">
        <v>203</v>
      </c>
      <c r="G67" s="144" t="s">
        <v>203</v>
      </c>
      <c r="H67" s="144" t="s">
        <v>203</v>
      </c>
    </row>
    <row r="68" spans="1:8" ht="22.8" x14ac:dyDescent="0.25">
      <c r="A68" s="168">
        <v>28</v>
      </c>
      <c r="B68" s="169"/>
      <c r="C68" s="219" t="s">
        <v>145</v>
      </c>
      <c r="D68" s="171" t="s">
        <v>263</v>
      </c>
      <c r="E68" s="169">
        <v>104</v>
      </c>
      <c r="F68" s="172" t="s">
        <v>170</v>
      </c>
      <c r="G68" s="173"/>
      <c r="H68" s="151">
        <f>E68*G68</f>
        <v>0</v>
      </c>
    </row>
    <row r="69" spans="1:8" x14ac:dyDescent="0.25">
      <c r="A69" s="153"/>
      <c r="B69" s="142" t="s">
        <v>325</v>
      </c>
      <c r="C69" s="154"/>
      <c r="D69" s="142" t="s">
        <v>146</v>
      </c>
      <c r="E69" s="143" t="s">
        <v>203</v>
      </c>
      <c r="F69" s="143" t="s">
        <v>203</v>
      </c>
      <c r="G69" s="144" t="s">
        <v>203</v>
      </c>
      <c r="H69" s="144" t="s">
        <v>203</v>
      </c>
    </row>
    <row r="70" spans="1:8" x14ac:dyDescent="0.25">
      <c r="A70" s="153"/>
      <c r="B70" s="153" t="s">
        <v>326</v>
      </c>
      <c r="C70" s="154"/>
      <c r="D70" s="142" t="s">
        <v>327</v>
      </c>
      <c r="E70" s="143" t="s">
        <v>203</v>
      </c>
      <c r="F70" s="143" t="s">
        <v>203</v>
      </c>
      <c r="G70" s="144" t="s">
        <v>203</v>
      </c>
      <c r="H70" s="144" t="s">
        <v>203</v>
      </c>
    </row>
    <row r="71" spans="1:8" x14ac:dyDescent="0.25">
      <c r="A71" s="153"/>
      <c r="B71" s="142" t="s">
        <v>328</v>
      </c>
      <c r="C71" s="154"/>
      <c r="D71" s="142" t="s">
        <v>329</v>
      </c>
      <c r="E71" s="143" t="s">
        <v>203</v>
      </c>
      <c r="F71" s="143" t="s">
        <v>203</v>
      </c>
      <c r="G71" s="144" t="s">
        <v>203</v>
      </c>
      <c r="H71" s="144" t="s">
        <v>203</v>
      </c>
    </row>
    <row r="72" spans="1:8" x14ac:dyDescent="0.25">
      <c r="A72" s="168">
        <v>29</v>
      </c>
      <c r="B72" s="169"/>
      <c r="C72" s="170">
        <v>14</v>
      </c>
      <c r="D72" s="171" t="s">
        <v>262</v>
      </c>
      <c r="E72" s="169">
        <v>536</v>
      </c>
      <c r="F72" s="172" t="s">
        <v>168</v>
      </c>
      <c r="G72" s="173"/>
      <c r="H72" s="151">
        <f>E72*G72</f>
        <v>0</v>
      </c>
    </row>
    <row r="73" spans="1:8" x14ac:dyDescent="0.25">
      <c r="A73" s="153"/>
      <c r="B73" s="142" t="s">
        <v>330</v>
      </c>
      <c r="C73" s="154"/>
      <c r="D73" s="142" t="s">
        <v>147</v>
      </c>
      <c r="E73" s="143" t="s">
        <v>203</v>
      </c>
      <c r="F73" s="143" t="s">
        <v>203</v>
      </c>
      <c r="G73" s="144" t="s">
        <v>203</v>
      </c>
      <c r="H73" s="144" t="s">
        <v>203</v>
      </c>
    </row>
    <row r="74" spans="1:8" x14ac:dyDescent="0.25">
      <c r="A74" s="153"/>
      <c r="B74" s="142" t="s">
        <v>331</v>
      </c>
      <c r="C74" s="154"/>
      <c r="D74" s="142" t="s">
        <v>332</v>
      </c>
      <c r="E74" s="143" t="s">
        <v>203</v>
      </c>
      <c r="F74" s="143" t="s">
        <v>203</v>
      </c>
      <c r="G74" s="144" t="s">
        <v>203</v>
      </c>
      <c r="H74" s="144" t="s">
        <v>203</v>
      </c>
    </row>
    <row r="75" spans="1:8" ht="22.8" x14ac:dyDescent="0.25">
      <c r="A75" s="168">
        <v>30</v>
      </c>
      <c r="B75" s="169"/>
      <c r="C75" s="170">
        <v>11</v>
      </c>
      <c r="D75" s="171" t="s">
        <v>261</v>
      </c>
      <c r="E75" s="169">
        <v>1188</v>
      </c>
      <c r="F75" s="172" t="s">
        <v>167</v>
      </c>
      <c r="G75" s="173"/>
      <c r="H75" s="151">
        <f>E75*G75</f>
        <v>0</v>
      </c>
    </row>
    <row r="76" spans="1:8" x14ac:dyDescent="0.25">
      <c r="A76" s="153"/>
      <c r="B76" s="142" t="s">
        <v>333</v>
      </c>
      <c r="C76" s="154"/>
      <c r="D76" s="142" t="s">
        <v>148</v>
      </c>
      <c r="E76" s="143" t="s">
        <v>203</v>
      </c>
      <c r="F76" s="143" t="s">
        <v>203</v>
      </c>
      <c r="G76" s="144" t="s">
        <v>203</v>
      </c>
      <c r="H76" s="144" t="s">
        <v>203</v>
      </c>
    </row>
    <row r="77" spans="1:8" x14ac:dyDescent="0.25">
      <c r="A77" s="153"/>
      <c r="B77" s="142" t="s">
        <v>334</v>
      </c>
      <c r="C77" s="154"/>
      <c r="D77" s="142" t="s">
        <v>335</v>
      </c>
      <c r="E77" s="143" t="s">
        <v>203</v>
      </c>
      <c r="F77" s="143" t="s">
        <v>203</v>
      </c>
      <c r="G77" s="144" t="s">
        <v>203</v>
      </c>
      <c r="H77" s="144" t="s">
        <v>203</v>
      </c>
    </row>
    <row r="78" spans="1:8" x14ac:dyDescent="0.25">
      <c r="A78" s="174">
        <v>31</v>
      </c>
      <c r="B78" s="175"/>
      <c r="C78" s="176">
        <v>11</v>
      </c>
      <c r="D78" s="177" t="s">
        <v>260</v>
      </c>
      <c r="E78" s="175">
        <v>22</v>
      </c>
      <c r="F78" s="178" t="s">
        <v>171</v>
      </c>
      <c r="G78" s="179"/>
      <c r="H78" s="160">
        <f>E78*G78</f>
        <v>0</v>
      </c>
    </row>
    <row r="79" spans="1:8" x14ac:dyDescent="0.25">
      <c r="A79" s="161">
        <v>32</v>
      </c>
      <c r="B79" s="162"/>
      <c r="C79" s="163">
        <v>15</v>
      </c>
      <c r="D79" s="164" t="s">
        <v>259</v>
      </c>
      <c r="E79" s="162">
        <v>2</v>
      </c>
      <c r="F79" s="165" t="s">
        <v>171</v>
      </c>
      <c r="G79" s="166"/>
      <c r="H79" s="167">
        <f>E79*G79</f>
        <v>0</v>
      </c>
    </row>
    <row r="80" spans="1:8" x14ac:dyDescent="0.25">
      <c r="A80" s="153"/>
      <c r="B80" s="142" t="s">
        <v>336</v>
      </c>
      <c r="C80" s="154"/>
      <c r="D80" s="142" t="s">
        <v>149</v>
      </c>
      <c r="E80" s="143" t="s">
        <v>203</v>
      </c>
      <c r="F80" s="143" t="s">
        <v>203</v>
      </c>
      <c r="G80" s="144" t="s">
        <v>203</v>
      </c>
      <c r="H80" s="144" t="s">
        <v>203</v>
      </c>
    </row>
    <row r="81" spans="1:8" x14ac:dyDescent="0.25">
      <c r="A81" s="153"/>
      <c r="B81" s="142" t="s">
        <v>337</v>
      </c>
      <c r="C81" s="154"/>
      <c r="D81" s="142" t="s">
        <v>338</v>
      </c>
      <c r="E81" s="143" t="s">
        <v>203</v>
      </c>
      <c r="F81" s="143" t="s">
        <v>203</v>
      </c>
      <c r="G81" s="144" t="s">
        <v>203</v>
      </c>
      <c r="H81" s="144" t="s">
        <v>203</v>
      </c>
    </row>
    <row r="82" spans="1:8" x14ac:dyDescent="0.25">
      <c r="A82" s="153"/>
      <c r="B82" s="142" t="s">
        <v>339</v>
      </c>
      <c r="C82" s="154"/>
      <c r="D82" s="142" t="s">
        <v>340</v>
      </c>
      <c r="E82" s="143" t="s">
        <v>203</v>
      </c>
      <c r="F82" s="143" t="s">
        <v>203</v>
      </c>
      <c r="G82" s="144" t="s">
        <v>203</v>
      </c>
      <c r="H82" s="144" t="s">
        <v>203</v>
      </c>
    </row>
    <row r="83" spans="1:8" x14ac:dyDescent="0.25">
      <c r="A83" s="168">
        <v>33</v>
      </c>
      <c r="B83" s="169"/>
      <c r="C83" s="170">
        <v>53</v>
      </c>
      <c r="D83" s="171" t="s">
        <v>280</v>
      </c>
      <c r="E83" s="169">
        <v>381</v>
      </c>
      <c r="F83" s="172" t="s">
        <v>168</v>
      </c>
      <c r="G83" s="173"/>
      <c r="H83" s="151">
        <f>E83*G83</f>
        <v>0</v>
      </c>
    </row>
    <row r="84" spans="1:8" x14ac:dyDescent="0.25">
      <c r="A84" s="153"/>
      <c r="B84" s="142" t="s">
        <v>341</v>
      </c>
      <c r="C84" s="154"/>
      <c r="D84" s="142" t="s">
        <v>117</v>
      </c>
      <c r="E84" s="143" t="s">
        <v>203</v>
      </c>
      <c r="F84" s="143" t="s">
        <v>203</v>
      </c>
      <c r="G84" s="144" t="s">
        <v>203</v>
      </c>
      <c r="H84" s="144" t="s">
        <v>203</v>
      </c>
    </row>
    <row r="85" spans="1:8" ht="24" x14ac:dyDescent="0.25">
      <c r="A85" s="153"/>
      <c r="B85" s="142" t="s">
        <v>342</v>
      </c>
      <c r="C85" s="154"/>
      <c r="D85" s="142" t="s">
        <v>112</v>
      </c>
      <c r="E85" s="143" t="s">
        <v>203</v>
      </c>
      <c r="F85" s="143" t="s">
        <v>203</v>
      </c>
      <c r="G85" s="144" t="s">
        <v>203</v>
      </c>
      <c r="H85" s="144" t="s">
        <v>203</v>
      </c>
    </row>
    <row r="86" spans="1:8" x14ac:dyDescent="0.25">
      <c r="A86" s="187">
        <v>34</v>
      </c>
      <c r="B86" s="188"/>
      <c r="C86" s="220">
        <v>11</v>
      </c>
      <c r="D86" s="221" t="s">
        <v>113</v>
      </c>
      <c r="E86" s="221">
        <v>355</v>
      </c>
      <c r="F86" s="222" t="s">
        <v>168</v>
      </c>
      <c r="G86" s="223"/>
      <c r="H86" s="151">
        <f>E86*G86</f>
        <v>0</v>
      </c>
    </row>
    <row r="87" spans="1:8" x14ac:dyDescent="0.25">
      <c r="A87" s="153"/>
      <c r="B87" s="142" t="s">
        <v>343</v>
      </c>
      <c r="C87" s="154"/>
      <c r="D87" s="142" t="s">
        <v>118</v>
      </c>
      <c r="E87" s="143" t="s">
        <v>203</v>
      </c>
      <c r="F87" s="143" t="s">
        <v>203</v>
      </c>
      <c r="G87" s="144" t="s">
        <v>203</v>
      </c>
      <c r="H87" s="144" t="s">
        <v>203</v>
      </c>
    </row>
    <row r="88" spans="1:8" x14ac:dyDescent="0.25">
      <c r="A88" s="153"/>
      <c r="B88" s="142" t="s">
        <v>344</v>
      </c>
      <c r="C88" s="154"/>
      <c r="D88" s="142" t="s">
        <v>345</v>
      </c>
      <c r="E88" s="143" t="s">
        <v>203</v>
      </c>
      <c r="F88" s="143" t="s">
        <v>203</v>
      </c>
      <c r="G88" s="144" t="s">
        <v>203</v>
      </c>
      <c r="H88" s="144" t="s">
        <v>203</v>
      </c>
    </row>
    <row r="89" spans="1:8" ht="23.4" thickBot="1" x14ac:dyDescent="0.3">
      <c r="A89" s="194">
        <v>35</v>
      </c>
      <c r="B89" s="195"/>
      <c r="C89" s="196"/>
      <c r="D89" s="197" t="s">
        <v>258</v>
      </c>
      <c r="E89" s="188">
        <v>305</v>
      </c>
      <c r="F89" s="191" t="s">
        <v>168</v>
      </c>
      <c r="G89" s="192"/>
      <c r="H89" s="151">
        <f>E89*G89</f>
        <v>0</v>
      </c>
    </row>
    <row r="90" spans="1:8" x14ac:dyDescent="0.25">
      <c r="A90" s="224"/>
      <c r="B90" s="224"/>
      <c r="C90" s="225"/>
      <c r="D90" s="226"/>
      <c r="E90" s="259"/>
      <c r="F90" s="260"/>
      <c r="G90" s="261"/>
      <c r="H90" s="227">
        <f>SUM(H8:H89)</f>
        <v>0</v>
      </c>
    </row>
    <row r="91" spans="1:8" x14ac:dyDescent="0.25">
      <c r="A91" s="29"/>
      <c r="B91" s="29"/>
      <c r="C91" s="22"/>
      <c r="D91" s="30"/>
      <c r="E91" s="262"/>
      <c r="F91" s="254"/>
      <c r="G91" s="255"/>
      <c r="H91" s="134"/>
    </row>
    <row r="92" spans="1:8" ht="13.8" thickBot="1" x14ac:dyDescent="0.3">
      <c r="A92" s="29"/>
      <c r="B92" s="29"/>
      <c r="C92" s="22"/>
      <c r="D92" s="30"/>
      <c r="E92" s="263"/>
      <c r="F92" s="264"/>
      <c r="G92" s="265"/>
      <c r="H92" s="135"/>
    </row>
    <row r="93" spans="1:8" x14ac:dyDescent="0.25">
      <c r="A93" s="246" t="s">
        <v>204</v>
      </c>
      <c r="B93" s="246"/>
      <c r="C93" s="246"/>
      <c r="D93" s="246"/>
      <c r="E93" s="246"/>
      <c r="F93" s="246"/>
      <c r="G93" s="246"/>
      <c r="H93" s="246"/>
    </row>
    <row r="94" spans="1:8" ht="39.6" x14ac:dyDescent="0.25">
      <c r="A94" s="81" t="s">
        <v>176</v>
      </c>
      <c r="B94" s="81" t="s">
        <v>103</v>
      </c>
      <c r="C94" s="82"/>
      <c r="D94" s="81" t="s">
        <v>105</v>
      </c>
      <c r="E94" s="81"/>
      <c r="F94" s="83"/>
      <c r="G94" s="84"/>
      <c r="H94" s="84"/>
    </row>
    <row r="95" spans="1:8" x14ac:dyDescent="0.25">
      <c r="A95" s="53"/>
      <c r="B95" s="49" t="s">
        <v>205</v>
      </c>
      <c r="C95" s="79"/>
      <c r="D95" s="49" t="s">
        <v>150</v>
      </c>
      <c r="E95" s="77" t="s">
        <v>203</v>
      </c>
      <c r="F95" s="77" t="s">
        <v>203</v>
      </c>
      <c r="G95" s="78" t="s">
        <v>203</v>
      </c>
      <c r="H95" s="78" t="s">
        <v>203</v>
      </c>
    </row>
    <row r="96" spans="1:8" x14ac:dyDescent="0.25">
      <c r="A96" s="53"/>
      <c r="B96" s="49" t="s">
        <v>206</v>
      </c>
      <c r="C96" s="79"/>
      <c r="D96" s="133" t="s">
        <v>257</v>
      </c>
      <c r="E96" s="77" t="s">
        <v>203</v>
      </c>
      <c r="F96" s="77" t="s">
        <v>203</v>
      </c>
      <c r="G96" s="78" t="s">
        <v>203</v>
      </c>
      <c r="H96" s="78" t="s">
        <v>203</v>
      </c>
    </row>
    <row r="97" spans="1:8" x14ac:dyDescent="0.25">
      <c r="A97" s="68">
        <v>36</v>
      </c>
      <c r="B97" s="69"/>
      <c r="C97" s="80"/>
      <c r="D97" s="70" t="s">
        <v>177</v>
      </c>
      <c r="E97" s="69">
        <v>0.25</v>
      </c>
      <c r="F97" s="71" t="s">
        <v>172</v>
      </c>
      <c r="G97" s="72"/>
      <c r="H97" s="51">
        <f>E97*G97</f>
        <v>0</v>
      </c>
    </row>
    <row r="98" spans="1:8" x14ac:dyDescent="0.25">
      <c r="A98" s="53"/>
      <c r="B98" s="49" t="s">
        <v>207</v>
      </c>
      <c r="C98" s="79"/>
      <c r="D98" s="49" t="s">
        <v>208</v>
      </c>
      <c r="E98" s="54"/>
      <c r="F98" s="50"/>
      <c r="G98" s="55"/>
      <c r="H98" s="55"/>
    </row>
    <row r="99" spans="1:8" x14ac:dyDescent="0.25">
      <c r="A99" s="68">
        <v>37</v>
      </c>
      <c r="B99" s="69"/>
      <c r="C99" s="80"/>
      <c r="D99" s="73" t="s">
        <v>256</v>
      </c>
      <c r="E99" s="69">
        <v>196</v>
      </c>
      <c r="F99" s="71" t="s">
        <v>167</v>
      </c>
      <c r="G99" s="72"/>
      <c r="H99" s="51">
        <f>E99*G99</f>
        <v>0</v>
      </c>
    </row>
    <row r="100" spans="1:8" x14ac:dyDescent="0.25">
      <c r="A100" s="53"/>
      <c r="B100" s="49" t="s">
        <v>209</v>
      </c>
      <c r="C100" s="79"/>
      <c r="D100" s="53" t="s">
        <v>178</v>
      </c>
      <c r="E100" s="77" t="s">
        <v>203</v>
      </c>
      <c r="F100" s="77" t="s">
        <v>203</v>
      </c>
      <c r="G100" s="78" t="s">
        <v>203</v>
      </c>
      <c r="H100" s="78" t="s">
        <v>203</v>
      </c>
    </row>
    <row r="101" spans="1:8" x14ac:dyDescent="0.25">
      <c r="A101" s="53"/>
      <c r="B101" s="49" t="s">
        <v>210</v>
      </c>
      <c r="C101" s="79"/>
      <c r="D101" s="49" t="s">
        <v>151</v>
      </c>
      <c r="E101" s="77" t="s">
        <v>203</v>
      </c>
      <c r="F101" s="77" t="s">
        <v>203</v>
      </c>
      <c r="G101" s="78" t="s">
        <v>203</v>
      </c>
      <c r="H101" s="78" t="s">
        <v>203</v>
      </c>
    </row>
    <row r="102" spans="1:8" x14ac:dyDescent="0.25">
      <c r="A102" s="62">
        <v>38</v>
      </c>
      <c r="B102" s="63"/>
      <c r="C102" s="85"/>
      <c r="D102" s="76" t="s">
        <v>254</v>
      </c>
      <c r="E102" s="63">
        <v>474</v>
      </c>
      <c r="F102" s="65" t="s">
        <v>167</v>
      </c>
      <c r="G102" s="66"/>
      <c r="H102" s="47">
        <f>E102*G102</f>
        <v>0</v>
      </c>
    </row>
    <row r="103" spans="1:8" x14ac:dyDescent="0.25">
      <c r="A103" s="26"/>
      <c r="B103" s="27" t="s">
        <v>179</v>
      </c>
      <c r="C103" s="24"/>
      <c r="D103" s="42" t="s">
        <v>180</v>
      </c>
    </row>
    <row r="104" spans="1:8" x14ac:dyDescent="0.25">
      <c r="A104" s="58">
        <v>39</v>
      </c>
      <c r="B104" s="59"/>
      <c r="C104" s="87"/>
      <c r="D104" s="74" t="s">
        <v>255</v>
      </c>
      <c r="E104" s="59">
        <v>25.5</v>
      </c>
      <c r="F104" s="60" t="s">
        <v>167</v>
      </c>
      <c r="G104" s="61"/>
      <c r="H104" s="46">
        <f>E104*G104</f>
        <v>0</v>
      </c>
    </row>
    <row r="105" spans="1:8" x14ac:dyDescent="0.25">
      <c r="A105" s="53"/>
      <c r="B105" s="49" t="s">
        <v>211</v>
      </c>
      <c r="C105" s="79"/>
      <c r="D105" s="53" t="s">
        <v>181</v>
      </c>
      <c r="E105" s="77" t="s">
        <v>203</v>
      </c>
      <c r="F105" s="77" t="s">
        <v>203</v>
      </c>
      <c r="G105" s="78" t="s">
        <v>203</v>
      </c>
      <c r="H105" s="78" t="s">
        <v>203</v>
      </c>
    </row>
    <row r="106" spans="1:8" x14ac:dyDescent="0.25">
      <c r="A106" s="53"/>
      <c r="B106" s="49" t="s">
        <v>212</v>
      </c>
      <c r="C106" s="79"/>
      <c r="D106" s="49" t="s">
        <v>213</v>
      </c>
      <c r="E106" s="77" t="s">
        <v>203</v>
      </c>
      <c r="F106" s="77" t="s">
        <v>203</v>
      </c>
      <c r="G106" s="78" t="s">
        <v>203</v>
      </c>
      <c r="H106" s="78" t="s">
        <v>203</v>
      </c>
    </row>
    <row r="107" spans="1:8" ht="39.6" x14ac:dyDescent="0.25">
      <c r="A107" s="62">
        <v>40</v>
      </c>
      <c r="B107" s="63"/>
      <c r="C107" s="85"/>
      <c r="D107" s="64" t="s">
        <v>182</v>
      </c>
      <c r="E107" s="63">
        <v>1</v>
      </c>
      <c r="F107" s="65" t="s">
        <v>171</v>
      </c>
      <c r="G107" s="66"/>
      <c r="H107" s="47">
        <f>E107*G107</f>
        <v>0</v>
      </c>
    </row>
    <row r="108" spans="1:8" ht="26.4" x14ac:dyDescent="0.25">
      <c r="A108" s="28">
        <v>41</v>
      </c>
      <c r="B108" s="26"/>
      <c r="C108" s="24"/>
      <c r="D108" s="26" t="s">
        <v>183</v>
      </c>
      <c r="E108" s="26">
        <v>1</v>
      </c>
      <c r="F108" s="44" t="s">
        <v>171</v>
      </c>
      <c r="G108" s="33"/>
      <c r="H108" s="32">
        <f>E108*G108</f>
        <v>0</v>
      </c>
    </row>
    <row r="109" spans="1:8" ht="39.6" x14ac:dyDescent="0.25">
      <c r="A109" s="28">
        <v>42</v>
      </c>
      <c r="B109" s="26"/>
      <c r="C109" s="24"/>
      <c r="D109" s="75" t="s">
        <v>253</v>
      </c>
      <c r="E109" s="26">
        <v>2</v>
      </c>
      <c r="F109" s="44" t="s">
        <v>171</v>
      </c>
      <c r="G109" s="33"/>
      <c r="H109" s="32">
        <f>E109*G109</f>
        <v>0</v>
      </c>
    </row>
    <row r="110" spans="1:8" ht="52.8" x14ac:dyDescent="0.25">
      <c r="A110" s="58">
        <v>43</v>
      </c>
      <c r="B110" s="59"/>
      <c r="C110" s="87"/>
      <c r="D110" s="74" t="s">
        <v>252</v>
      </c>
      <c r="E110" s="59">
        <v>1</v>
      </c>
      <c r="F110" s="60" t="s">
        <v>171</v>
      </c>
      <c r="G110" s="61"/>
      <c r="H110" s="46">
        <f>E110*G110</f>
        <v>0</v>
      </c>
    </row>
    <row r="111" spans="1:8" x14ac:dyDescent="0.25">
      <c r="A111" s="53"/>
      <c r="B111" s="49" t="s">
        <v>214</v>
      </c>
      <c r="C111" s="79"/>
      <c r="D111" s="49" t="s">
        <v>152</v>
      </c>
      <c r="E111" s="106" t="s">
        <v>203</v>
      </c>
      <c r="F111" s="107" t="s">
        <v>203</v>
      </c>
      <c r="G111" s="108" t="s">
        <v>232</v>
      </c>
      <c r="H111" s="108" t="s">
        <v>232</v>
      </c>
    </row>
    <row r="112" spans="1:8" ht="26.4" x14ac:dyDescent="0.25">
      <c r="A112" s="62">
        <v>44</v>
      </c>
      <c r="B112" s="63"/>
      <c r="C112" s="85"/>
      <c r="D112" s="64" t="s">
        <v>184</v>
      </c>
      <c r="E112" s="63">
        <v>1</v>
      </c>
      <c r="F112" s="65" t="s">
        <v>173</v>
      </c>
      <c r="G112" s="66"/>
      <c r="H112" s="47">
        <f>E112*G112</f>
        <v>0</v>
      </c>
    </row>
    <row r="113" spans="1:8" ht="26.4" x14ac:dyDescent="0.25">
      <c r="A113" s="58">
        <v>45</v>
      </c>
      <c r="B113" s="59"/>
      <c r="C113" s="87"/>
      <c r="D113" s="88" t="s">
        <v>185</v>
      </c>
      <c r="E113" s="59">
        <v>19.68</v>
      </c>
      <c r="F113" s="60" t="s">
        <v>167</v>
      </c>
      <c r="G113" s="61"/>
      <c r="H113" s="46">
        <f>E113*G113</f>
        <v>0</v>
      </c>
    </row>
    <row r="114" spans="1:8" x14ac:dyDescent="0.25">
      <c r="A114" s="53"/>
      <c r="B114" s="49" t="s">
        <v>215</v>
      </c>
      <c r="C114" s="79"/>
      <c r="D114" s="49" t="s">
        <v>216</v>
      </c>
      <c r="E114" s="106" t="s">
        <v>203</v>
      </c>
      <c r="F114" s="107" t="s">
        <v>203</v>
      </c>
      <c r="G114" s="108" t="s">
        <v>232</v>
      </c>
      <c r="H114" s="108" t="s">
        <v>232</v>
      </c>
    </row>
    <row r="115" spans="1:8" ht="26.4" x14ac:dyDescent="0.25">
      <c r="A115" s="62">
        <v>46</v>
      </c>
      <c r="B115" s="63"/>
      <c r="C115" s="85"/>
      <c r="D115" s="64" t="s">
        <v>186</v>
      </c>
      <c r="E115" s="63">
        <v>1080</v>
      </c>
      <c r="F115" s="65" t="s">
        <v>168</v>
      </c>
      <c r="G115" s="66"/>
      <c r="H115" s="47">
        <f>E115*G115</f>
        <v>0</v>
      </c>
    </row>
    <row r="116" spans="1:8" ht="26.4" x14ac:dyDescent="0.25">
      <c r="A116" s="89">
        <v>47</v>
      </c>
      <c r="B116" s="90"/>
      <c r="C116" s="91"/>
      <c r="D116" s="132" t="s">
        <v>251</v>
      </c>
      <c r="E116" s="90">
        <v>1.2</v>
      </c>
      <c r="F116" s="92" t="s">
        <v>167</v>
      </c>
      <c r="G116" s="93"/>
      <c r="H116" s="46">
        <f>E116*G116</f>
        <v>0</v>
      </c>
    </row>
    <row r="117" spans="1:8" x14ac:dyDescent="0.25">
      <c r="A117" s="53"/>
      <c r="B117" s="49" t="s">
        <v>217</v>
      </c>
      <c r="C117" s="79"/>
      <c r="D117" s="49" t="s">
        <v>153</v>
      </c>
      <c r="E117" s="77" t="s">
        <v>203</v>
      </c>
      <c r="F117" s="77" t="s">
        <v>203</v>
      </c>
      <c r="G117" s="78" t="s">
        <v>203</v>
      </c>
      <c r="H117" s="78" t="s">
        <v>203</v>
      </c>
    </row>
    <row r="118" spans="1:8" x14ac:dyDescent="0.25">
      <c r="A118" s="53"/>
      <c r="B118" s="49" t="s">
        <v>218</v>
      </c>
      <c r="C118" s="79"/>
      <c r="D118" s="49" t="s">
        <v>154</v>
      </c>
      <c r="E118" s="77" t="s">
        <v>203</v>
      </c>
      <c r="F118" s="77" t="s">
        <v>203</v>
      </c>
      <c r="G118" s="78" t="s">
        <v>203</v>
      </c>
      <c r="H118" s="78" t="s">
        <v>203</v>
      </c>
    </row>
    <row r="119" spans="1:8" x14ac:dyDescent="0.25">
      <c r="A119" s="99">
        <v>48</v>
      </c>
      <c r="B119" s="100"/>
      <c r="C119" s="101"/>
      <c r="D119" s="131" t="s">
        <v>250</v>
      </c>
      <c r="E119" s="100">
        <v>455.2</v>
      </c>
      <c r="F119" s="102" t="s">
        <v>168</v>
      </c>
      <c r="G119" s="103"/>
      <c r="H119" s="51">
        <f>E119*G119</f>
        <v>0</v>
      </c>
    </row>
    <row r="120" spans="1:8" x14ac:dyDescent="0.25">
      <c r="A120" s="67"/>
      <c r="B120" s="52" t="s">
        <v>219</v>
      </c>
      <c r="C120" s="86"/>
      <c r="D120" s="52" t="s">
        <v>220</v>
      </c>
      <c r="E120" s="56"/>
      <c r="F120" s="48"/>
      <c r="G120" s="57"/>
      <c r="H120" s="57"/>
    </row>
    <row r="121" spans="1:8" ht="26.4" x14ac:dyDescent="0.25">
      <c r="A121" s="99">
        <v>49</v>
      </c>
      <c r="B121" s="100"/>
      <c r="C121" s="101"/>
      <c r="D121" s="100" t="s">
        <v>249</v>
      </c>
      <c r="E121" s="100">
        <v>358.35</v>
      </c>
      <c r="F121" s="102" t="s">
        <v>168</v>
      </c>
      <c r="G121" s="103"/>
      <c r="H121" s="51">
        <f>E121*G121</f>
        <v>0</v>
      </c>
    </row>
    <row r="122" spans="1:8" x14ac:dyDescent="0.25">
      <c r="A122" s="53"/>
      <c r="B122" s="49" t="s">
        <v>221</v>
      </c>
      <c r="C122" s="79"/>
      <c r="D122" s="49" t="s">
        <v>155</v>
      </c>
      <c r="E122" s="77" t="s">
        <v>203</v>
      </c>
      <c r="F122" s="77" t="s">
        <v>203</v>
      </c>
      <c r="G122" s="78" t="s">
        <v>203</v>
      </c>
      <c r="H122" s="78" t="s">
        <v>203</v>
      </c>
    </row>
    <row r="123" spans="1:8" x14ac:dyDescent="0.25">
      <c r="A123" s="53"/>
      <c r="B123" s="49" t="s">
        <v>222</v>
      </c>
      <c r="C123" s="79"/>
      <c r="D123" s="53" t="s">
        <v>223</v>
      </c>
      <c r="E123" s="77" t="s">
        <v>203</v>
      </c>
      <c r="F123" s="77" t="s">
        <v>203</v>
      </c>
      <c r="G123" s="78" t="s">
        <v>203</v>
      </c>
      <c r="H123" s="78" t="s">
        <v>203</v>
      </c>
    </row>
    <row r="124" spans="1:8" x14ac:dyDescent="0.25">
      <c r="A124" s="99">
        <v>50</v>
      </c>
      <c r="B124" s="100"/>
      <c r="C124" s="101"/>
      <c r="D124" s="131" t="s">
        <v>248</v>
      </c>
      <c r="E124" s="100">
        <v>1625</v>
      </c>
      <c r="F124" s="102" t="s">
        <v>168</v>
      </c>
      <c r="G124" s="103"/>
      <c r="H124" s="51">
        <f>E124*G124</f>
        <v>0</v>
      </c>
    </row>
    <row r="125" spans="1:8" x14ac:dyDescent="0.25">
      <c r="A125" s="53"/>
      <c r="B125" s="49" t="s">
        <v>224</v>
      </c>
      <c r="C125" s="79"/>
      <c r="D125" s="49" t="s">
        <v>156</v>
      </c>
      <c r="E125" s="106" t="s">
        <v>203</v>
      </c>
      <c r="F125" s="107" t="s">
        <v>203</v>
      </c>
      <c r="G125" s="108" t="s">
        <v>232</v>
      </c>
      <c r="H125" s="108" t="s">
        <v>232</v>
      </c>
    </row>
    <row r="126" spans="1:8" x14ac:dyDescent="0.25">
      <c r="A126" s="53"/>
      <c r="B126" s="49" t="s">
        <v>225</v>
      </c>
      <c r="C126" s="79"/>
      <c r="D126" s="49" t="s">
        <v>226</v>
      </c>
      <c r="E126" s="109" t="s">
        <v>203</v>
      </c>
      <c r="F126" s="110" t="s">
        <v>203</v>
      </c>
      <c r="G126" s="111" t="s">
        <v>232</v>
      </c>
      <c r="H126" s="111" t="s">
        <v>232</v>
      </c>
    </row>
    <row r="127" spans="1:8" ht="26.4" x14ac:dyDescent="0.25">
      <c r="A127" s="94">
        <v>51</v>
      </c>
      <c r="B127" s="104" t="s">
        <v>187</v>
      </c>
      <c r="C127" s="96"/>
      <c r="D127" s="130" t="s">
        <v>247</v>
      </c>
      <c r="E127" s="95">
        <v>155</v>
      </c>
      <c r="F127" s="97" t="s">
        <v>174</v>
      </c>
      <c r="G127" s="98"/>
      <c r="H127" s="47">
        <f>E127*G127</f>
        <v>0</v>
      </c>
    </row>
    <row r="128" spans="1:8" ht="39.6" x14ac:dyDescent="0.25">
      <c r="A128" s="89">
        <v>52</v>
      </c>
      <c r="B128" s="105" t="s">
        <v>188</v>
      </c>
      <c r="C128" s="91"/>
      <c r="D128" s="105" t="s">
        <v>189</v>
      </c>
      <c r="E128" s="90">
        <v>13.56</v>
      </c>
      <c r="F128" s="92" t="s">
        <v>170</v>
      </c>
      <c r="G128" s="93"/>
      <c r="H128" s="46">
        <f>E128*G128</f>
        <v>0</v>
      </c>
    </row>
    <row r="129" spans="1:8" x14ac:dyDescent="0.25">
      <c r="A129" s="53"/>
      <c r="B129" s="49" t="s">
        <v>227</v>
      </c>
      <c r="C129" s="79"/>
      <c r="D129" s="49" t="s">
        <v>157</v>
      </c>
      <c r="E129" s="106" t="s">
        <v>203</v>
      </c>
      <c r="F129" s="107" t="s">
        <v>203</v>
      </c>
      <c r="G129" s="108" t="s">
        <v>232</v>
      </c>
      <c r="H129" s="108" t="s">
        <v>232</v>
      </c>
    </row>
    <row r="130" spans="1:8" x14ac:dyDescent="0.25">
      <c r="A130" s="53"/>
      <c r="B130" s="49" t="s">
        <v>228</v>
      </c>
      <c r="C130" s="79"/>
      <c r="D130" s="49" t="s">
        <v>158</v>
      </c>
      <c r="E130" s="109" t="s">
        <v>203</v>
      </c>
      <c r="F130" s="110" t="s">
        <v>203</v>
      </c>
      <c r="G130" s="111" t="s">
        <v>232</v>
      </c>
      <c r="H130" s="111" t="s">
        <v>232</v>
      </c>
    </row>
    <row r="131" spans="1:8" ht="26.4" x14ac:dyDescent="0.25">
      <c r="A131" s="99">
        <v>53</v>
      </c>
      <c r="B131" s="100"/>
      <c r="C131" s="101"/>
      <c r="D131" s="131" t="s">
        <v>246</v>
      </c>
      <c r="E131" s="100">
        <v>165</v>
      </c>
      <c r="F131" s="102" t="s">
        <v>168</v>
      </c>
      <c r="G131" s="103"/>
      <c r="H131" s="51">
        <f>E131*G131</f>
        <v>0</v>
      </c>
    </row>
    <row r="132" spans="1:8" x14ac:dyDescent="0.25">
      <c r="A132" s="53"/>
      <c r="B132" s="49" t="s">
        <v>229</v>
      </c>
      <c r="C132" s="79"/>
      <c r="D132" s="49" t="s">
        <v>119</v>
      </c>
      <c r="E132" s="106" t="s">
        <v>203</v>
      </c>
      <c r="F132" s="107" t="s">
        <v>203</v>
      </c>
      <c r="G132" s="108" t="s">
        <v>232</v>
      </c>
      <c r="H132" s="108" t="s">
        <v>232</v>
      </c>
    </row>
    <row r="133" spans="1:8" ht="26.4" x14ac:dyDescent="0.25">
      <c r="A133" s="99">
        <v>54</v>
      </c>
      <c r="B133" s="100"/>
      <c r="C133" s="101"/>
      <c r="D133" s="131" t="s">
        <v>245</v>
      </c>
      <c r="E133" s="100">
        <v>374</v>
      </c>
      <c r="F133" s="102" t="s">
        <v>170</v>
      </c>
      <c r="G133" s="103"/>
      <c r="H133" s="51">
        <f>E133*G133</f>
        <v>0</v>
      </c>
    </row>
    <row r="134" spans="1:8" x14ac:dyDescent="0.25">
      <c r="A134" s="53"/>
      <c r="B134" s="49" t="s">
        <v>230</v>
      </c>
      <c r="C134" s="79"/>
      <c r="D134" s="49" t="s">
        <v>159</v>
      </c>
      <c r="E134" s="106" t="s">
        <v>203</v>
      </c>
      <c r="F134" s="107" t="s">
        <v>203</v>
      </c>
      <c r="G134" s="108" t="s">
        <v>232</v>
      </c>
      <c r="H134" s="108" t="s">
        <v>232</v>
      </c>
    </row>
    <row r="135" spans="1:8" x14ac:dyDescent="0.25">
      <c r="A135" s="53"/>
      <c r="B135" s="49" t="s">
        <v>231</v>
      </c>
      <c r="C135" s="79"/>
      <c r="D135" s="49" t="s">
        <v>160</v>
      </c>
      <c r="E135" s="109" t="s">
        <v>203</v>
      </c>
      <c r="F135" s="110" t="s">
        <v>203</v>
      </c>
      <c r="G135" s="111" t="s">
        <v>232</v>
      </c>
      <c r="H135" s="111" t="s">
        <v>232</v>
      </c>
    </row>
    <row r="136" spans="1:8" ht="26.4" x14ac:dyDescent="0.25">
      <c r="A136" s="94">
        <v>55</v>
      </c>
      <c r="B136" s="95"/>
      <c r="C136" s="96"/>
      <c r="D136" s="130" t="s">
        <v>244</v>
      </c>
      <c r="E136" s="95">
        <v>194</v>
      </c>
      <c r="F136" s="97" t="s">
        <v>168</v>
      </c>
      <c r="G136" s="98"/>
      <c r="H136" s="47">
        <f>E136*G136</f>
        <v>0</v>
      </c>
    </row>
    <row r="137" spans="1:8" x14ac:dyDescent="0.25">
      <c r="A137" s="29"/>
      <c r="B137" s="29"/>
      <c r="C137" s="22"/>
      <c r="D137" s="30"/>
      <c r="E137" s="250"/>
      <c r="F137" s="251"/>
      <c r="G137" s="252"/>
      <c r="H137" s="34">
        <f>SUM(H97:H136)</f>
        <v>0</v>
      </c>
    </row>
    <row r="138" spans="1:8" x14ac:dyDescent="0.25">
      <c r="A138" s="29"/>
      <c r="B138" s="29"/>
      <c r="C138" s="22"/>
      <c r="D138" s="30"/>
      <c r="E138" s="253"/>
      <c r="F138" s="254"/>
      <c r="G138" s="255"/>
      <c r="H138" s="35"/>
    </row>
    <row r="139" spans="1:8" x14ac:dyDescent="0.25">
      <c r="A139" s="29"/>
      <c r="B139" s="29"/>
      <c r="C139" s="22"/>
      <c r="D139" s="30"/>
      <c r="E139" s="256"/>
      <c r="F139" s="257"/>
      <c r="G139" s="258"/>
      <c r="H139" s="36"/>
    </row>
    <row r="140" spans="1:8" x14ac:dyDescent="0.25">
      <c r="A140" s="246" t="s">
        <v>107</v>
      </c>
      <c r="B140" s="246"/>
      <c r="C140" s="246"/>
      <c r="D140" s="246"/>
      <c r="E140" s="246"/>
      <c r="F140" s="246"/>
      <c r="G140" s="246"/>
      <c r="H140" s="246"/>
    </row>
    <row r="141" spans="1:8" ht="39.6" x14ac:dyDescent="0.25">
      <c r="A141" s="81" t="s">
        <v>176</v>
      </c>
      <c r="B141" s="81" t="s">
        <v>103</v>
      </c>
      <c r="C141" s="82"/>
      <c r="D141" s="81" t="s">
        <v>105</v>
      </c>
      <c r="E141" s="81"/>
      <c r="F141" s="83"/>
      <c r="G141" s="84"/>
      <c r="H141" s="84"/>
    </row>
    <row r="142" spans="1:8" x14ac:dyDescent="0.25">
      <c r="A142" s="53"/>
      <c r="B142" s="49" t="s">
        <v>233</v>
      </c>
      <c r="C142" s="79"/>
      <c r="D142" s="49" t="s">
        <v>348</v>
      </c>
      <c r="E142" s="77" t="s">
        <v>203</v>
      </c>
      <c r="F142" s="77" t="s">
        <v>203</v>
      </c>
      <c r="G142" s="78" t="s">
        <v>203</v>
      </c>
      <c r="H142" s="78" t="s">
        <v>203</v>
      </c>
    </row>
    <row r="143" spans="1:8" x14ac:dyDescent="0.25">
      <c r="A143" s="53"/>
      <c r="B143" s="49" t="s">
        <v>234</v>
      </c>
      <c r="C143" s="79"/>
      <c r="D143" s="133" t="s">
        <v>349</v>
      </c>
      <c r="E143" s="77" t="s">
        <v>203</v>
      </c>
      <c r="F143" s="77" t="s">
        <v>203</v>
      </c>
      <c r="G143" s="78" t="s">
        <v>203</v>
      </c>
      <c r="H143" s="78" t="s">
        <v>203</v>
      </c>
    </row>
    <row r="144" spans="1:8" x14ac:dyDescent="0.25">
      <c r="A144" s="53"/>
      <c r="B144" s="49" t="s">
        <v>235</v>
      </c>
      <c r="C144" s="79"/>
      <c r="D144" s="49" t="s">
        <v>161</v>
      </c>
      <c r="E144" s="77" t="s">
        <v>203</v>
      </c>
      <c r="F144" s="77" t="s">
        <v>203</v>
      </c>
      <c r="G144" s="78" t="s">
        <v>203</v>
      </c>
      <c r="H144" s="78" t="s">
        <v>203</v>
      </c>
    </row>
    <row r="145" spans="1:8" x14ac:dyDescent="0.25">
      <c r="A145" s="53"/>
      <c r="B145" s="49" t="s">
        <v>236</v>
      </c>
      <c r="C145" s="79"/>
      <c r="D145" s="49" t="s">
        <v>237</v>
      </c>
      <c r="E145" s="77" t="s">
        <v>203</v>
      </c>
      <c r="F145" s="77" t="s">
        <v>203</v>
      </c>
      <c r="G145" s="78" t="s">
        <v>203</v>
      </c>
      <c r="H145" s="78" t="s">
        <v>203</v>
      </c>
    </row>
    <row r="146" spans="1:8" x14ac:dyDescent="0.25">
      <c r="A146" s="118">
        <v>63</v>
      </c>
      <c r="B146" s="119"/>
      <c r="C146" s="120"/>
      <c r="D146" s="121" t="s">
        <v>190</v>
      </c>
      <c r="E146" s="119">
        <v>316.8</v>
      </c>
      <c r="F146" s="122" t="s">
        <v>167</v>
      </c>
      <c r="G146" s="123"/>
      <c r="H146" s="51">
        <f>E146*G146</f>
        <v>0</v>
      </c>
    </row>
    <row r="147" spans="1:8" x14ac:dyDescent="0.25">
      <c r="A147" s="53"/>
      <c r="B147" s="49" t="s">
        <v>238</v>
      </c>
      <c r="C147" s="79"/>
      <c r="D147" s="49" t="s">
        <v>162</v>
      </c>
      <c r="E147" s="77" t="s">
        <v>203</v>
      </c>
      <c r="F147" s="77" t="s">
        <v>203</v>
      </c>
      <c r="G147" s="78" t="s">
        <v>203</v>
      </c>
      <c r="H147" s="78" t="s">
        <v>203</v>
      </c>
    </row>
    <row r="148" spans="1:8" x14ac:dyDescent="0.25">
      <c r="A148" s="53"/>
      <c r="B148" s="49" t="s">
        <v>239</v>
      </c>
      <c r="C148" s="79"/>
      <c r="D148" s="49" t="s">
        <v>240</v>
      </c>
      <c r="E148" s="77" t="s">
        <v>203</v>
      </c>
      <c r="F148" s="77" t="s">
        <v>203</v>
      </c>
      <c r="G148" s="78" t="s">
        <v>203</v>
      </c>
      <c r="H148" s="78" t="s">
        <v>203</v>
      </c>
    </row>
    <row r="149" spans="1:8" ht="26.4" x14ac:dyDescent="0.25">
      <c r="A149" s="112">
        <v>64</v>
      </c>
      <c r="B149" s="113"/>
      <c r="C149" s="114"/>
      <c r="D149" s="115" t="s">
        <v>191</v>
      </c>
      <c r="E149" s="113">
        <v>2</v>
      </c>
      <c r="F149" s="116" t="s">
        <v>166</v>
      </c>
      <c r="G149" s="117"/>
      <c r="H149" s="47">
        <f>E149*G149</f>
        <v>0</v>
      </c>
    </row>
    <row r="150" spans="1:8" ht="26.4" x14ac:dyDescent="0.25">
      <c r="A150" s="124">
        <v>65</v>
      </c>
      <c r="B150" s="125"/>
      <c r="C150" s="126"/>
      <c r="D150" s="127" t="s">
        <v>192</v>
      </c>
      <c r="E150" s="125">
        <v>2</v>
      </c>
      <c r="F150" s="128" t="s">
        <v>166</v>
      </c>
      <c r="G150" s="129"/>
      <c r="H150" s="46">
        <f>E150*G150</f>
        <v>0</v>
      </c>
    </row>
    <row r="151" spans="1:8" x14ac:dyDescent="0.25">
      <c r="A151" s="53"/>
      <c r="B151" s="49" t="s">
        <v>241</v>
      </c>
      <c r="C151" s="79"/>
      <c r="D151" s="49" t="s">
        <v>163</v>
      </c>
      <c r="E151" s="77" t="s">
        <v>203</v>
      </c>
      <c r="F151" s="77" t="s">
        <v>203</v>
      </c>
      <c r="G151" s="78" t="s">
        <v>203</v>
      </c>
      <c r="H151" s="78" t="s">
        <v>203</v>
      </c>
    </row>
    <row r="152" spans="1:8" x14ac:dyDescent="0.25">
      <c r="A152" s="53"/>
      <c r="B152" s="49" t="s">
        <v>242</v>
      </c>
      <c r="C152" s="79"/>
      <c r="D152" s="49" t="s">
        <v>243</v>
      </c>
      <c r="E152" s="77" t="s">
        <v>203</v>
      </c>
      <c r="F152" s="77" t="s">
        <v>203</v>
      </c>
      <c r="G152" s="78" t="s">
        <v>203</v>
      </c>
      <c r="H152" s="78" t="s">
        <v>203</v>
      </c>
    </row>
    <row r="153" spans="1:8" ht="26.4" x14ac:dyDescent="0.25">
      <c r="A153" s="112">
        <v>66</v>
      </c>
      <c r="B153" s="113"/>
      <c r="C153" s="114"/>
      <c r="D153" s="115" t="s">
        <v>193</v>
      </c>
      <c r="E153" s="113">
        <v>2</v>
      </c>
      <c r="F153" s="116" t="s">
        <v>173</v>
      </c>
      <c r="G153" s="117"/>
      <c r="H153" s="47">
        <f>E153*G153</f>
        <v>0</v>
      </c>
    </row>
    <row r="154" spans="1:8" x14ac:dyDescent="0.25">
      <c r="A154" s="124">
        <v>67</v>
      </c>
      <c r="B154" s="125"/>
      <c r="C154" s="126"/>
      <c r="D154" s="127" t="s">
        <v>194</v>
      </c>
      <c r="E154" s="125">
        <v>3</v>
      </c>
      <c r="F154" s="128" t="s">
        <v>173</v>
      </c>
      <c r="G154" s="129"/>
      <c r="H154" s="46">
        <f>E154*G154</f>
        <v>0</v>
      </c>
    </row>
    <row r="155" spans="1:8" x14ac:dyDescent="0.25">
      <c r="A155" s="53"/>
      <c r="B155" s="53"/>
      <c r="C155" s="79"/>
      <c r="D155" s="133" t="s">
        <v>350</v>
      </c>
      <c r="E155" s="77" t="s">
        <v>203</v>
      </c>
      <c r="F155" s="77" t="s">
        <v>203</v>
      </c>
      <c r="G155" s="78" t="s">
        <v>203</v>
      </c>
      <c r="H155" s="78" t="s">
        <v>203</v>
      </c>
    </row>
    <row r="156" spans="1:8" x14ac:dyDescent="0.25">
      <c r="A156" s="29"/>
      <c r="B156" s="29"/>
      <c r="C156" s="22"/>
      <c r="D156" s="30"/>
      <c r="E156" s="266"/>
      <c r="F156" s="267"/>
      <c r="G156" s="268"/>
      <c r="H156" s="34">
        <f>SUM(H144:H155)</f>
        <v>0</v>
      </c>
    </row>
    <row r="157" spans="1:8" x14ac:dyDescent="0.25">
      <c r="A157" s="29"/>
      <c r="B157" s="29"/>
      <c r="C157" s="22"/>
      <c r="D157" s="30"/>
      <c r="E157" s="253"/>
      <c r="F157" s="254"/>
      <c r="G157" s="255"/>
      <c r="H157" s="35"/>
    </row>
    <row r="158" spans="1:8" x14ac:dyDescent="0.25">
      <c r="A158" s="29"/>
      <c r="B158" s="29"/>
      <c r="C158" s="22"/>
      <c r="D158" s="30"/>
      <c r="E158" s="256"/>
      <c r="F158" s="257"/>
      <c r="G158" s="258"/>
      <c r="H158" s="36"/>
    </row>
    <row r="159" spans="1:8" ht="7.8" customHeight="1" x14ac:dyDescent="0.25">
      <c r="A159" s="29"/>
      <c r="B159" s="29"/>
      <c r="C159" s="22"/>
      <c r="D159" s="30"/>
      <c r="E159" s="29"/>
      <c r="F159" s="45"/>
      <c r="G159" s="37"/>
      <c r="H159" s="37"/>
    </row>
    <row r="160" spans="1:8" ht="13.8" thickBot="1" x14ac:dyDescent="0.3">
      <c r="A160" s="29"/>
      <c r="B160" s="29"/>
      <c r="C160" s="22"/>
      <c r="D160" s="30" t="s">
        <v>351</v>
      </c>
      <c r="E160" s="29"/>
      <c r="F160" s="45"/>
      <c r="G160" s="37"/>
      <c r="H160" s="37"/>
    </row>
    <row r="161" spans="1:8" x14ac:dyDescent="0.25">
      <c r="A161" s="29"/>
      <c r="B161" s="29"/>
      <c r="C161" s="22"/>
      <c r="D161" s="30"/>
      <c r="E161" s="269"/>
      <c r="F161" s="270"/>
      <c r="G161" s="271"/>
      <c r="H161" s="38">
        <f>H156+H137+H90</f>
        <v>0</v>
      </c>
    </row>
    <row r="162" spans="1:8" x14ac:dyDescent="0.25">
      <c r="A162" s="29"/>
      <c r="B162" s="29"/>
      <c r="C162" s="22"/>
      <c r="D162" s="30"/>
      <c r="E162" s="272"/>
      <c r="F162" s="273"/>
      <c r="G162" s="274"/>
      <c r="H162" s="39"/>
    </row>
    <row r="163" spans="1:8" x14ac:dyDescent="0.25">
      <c r="A163" s="29"/>
      <c r="B163" s="29"/>
      <c r="C163" s="22"/>
      <c r="D163" s="30"/>
      <c r="E163" s="247"/>
      <c r="F163" s="248"/>
      <c r="G163" s="249"/>
      <c r="H163" s="40"/>
    </row>
  </sheetData>
  <mergeCells count="16">
    <mergeCell ref="E161:G161"/>
    <mergeCell ref="E162:G162"/>
    <mergeCell ref="A140:H140"/>
    <mergeCell ref="A3:H3"/>
    <mergeCell ref="A1:H2"/>
    <mergeCell ref="A93:H93"/>
    <mergeCell ref="E163:G163"/>
    <mergeCell ref="E137:G137"/>
    <mergeCell ref="E138:G138"/>
    <mergeCell ref="E139:G139"/>
    <mergeCell ref="E90:G90"/>
    <mergeCell ref="E91:G91"/>
    <mergeCell ref="E92:G92"/>
    <mergeCell ref="E156:G156"/>
    <mergeCell ref="E157:G157"/>
    <mergeCell ref="E158:G158"/>
  </mergeCells>
  <conditionalFormatting sqref="E90:E92 H90:H92">
    <cfRule type="cellIs" dxfId="3" priority="12" operator="equal">
      <formula>0</formula>
    </cfRule>
  </conditionalFormatting>
  <conditionalFormatting sqref="E136:G136">
    <cfRule type="cellIs" dxfId="2" priority="10" operator="equal">
      <formula>0</formula>
    </cfRule>
  </conditionalFormatting>
  <conditionalFormatting sqref="E4:H4 E133:G133 E137:E139 H137:H139 E141:H141 E146:G146 E149:G150 E153:G154 E156:E158 H156:H158 E159:H160 E161:E163 H161:H163 E164:H1048576">
    <cfRule type="cellIs" dxfId="1" priority="14" operator="equal">
      <formula>0</formula>
    </cfRule>
  </conditionalFormatting>
  <conditionalFormatting sqref="E94:H94">
    <cfRule type="cellIs" dxfId="0" priority="11" operator="equal">
      <formula>0</formula>
    </cfRule>
  </conditionalFormatting>
  <pageMargins left="0.25" right="0.25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całość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Jankowski Marek</dc:creator>
  <cp:lastModifiedBy>Michał Rumiński</cp:lastModifiedBy>
  <cp:lastPrinted>2024-02-21T11:05:49Z</cp:lastPrinted>
  <dcterms:created xsi:type="dcterms:W3CDTF">2021-02-03T08:55:38Z</dcterms:created>
  <dcterms:modified xsi:type="dcterms:W3CDTF">2024-02-21T11:05:57Z</dcterms:modified>
</cp:coreProperties>
</file>