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_O_M\Naprawa podtorz LK3\Postepowania\EURO\Materialy\"/>
    </mc:Choice>
  </mc:AlternateContent>
  <xr:revisionPtr revIDLastSave="0" documentId="13_ncr:1_{CAC07281-09F6-48C5-BC1C-1E6360414634}" xr6:coauthVersionLast="47" xr6:coauthVersionMax="47" xr10:uidLastSave="{00000000-0000-0000-0000-000000000000}"/>
  <bookViews>
    <workbookView xWindow="-108" yWindow="-108" windowWidth="23256" windowHeight="13176" xr2:uid="{9AF0F659-82FB-4026-89EF-039080BB810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6" i="1" l="1"/>
  <c r="D10" i="1"/>
  <c r="F10" i="1" s="1"/>
  <c r="F9" i="1"/>
  <c r="D8" i="1"/>
  <c r="F8" i="1" s="1"/>
  <c r="D7" i="1"/>
  <c r="F7" i="1" s="1"/>
  <c r="D6" i="1"/>
  <c r="F6" i="1" s="1"/>
  <c r="D4" i="1"/>
  <c r="F4" i="1" s="1"/>
  <c r="F21" i="1"/>
  <c r="F20" i="1"/>
  <c r="F18" i="1"/>
  <c r="F22" i="1" l="1"/>
</calcChain>
</file>

<file path=xl/sharedStrings.xml><?xml version="1.0" encoding="utf-8"?>
<sst xmlns="http://schemas.openxmlformats.org/spreadsheetml/2006/main" count="47" uniqueCount="27">
  <si>
    <r>
      <rPr>
        <sz val="7"/>
        <rFont val="Arial"/>
      </rPr>
      <t>m</t>
    </r>
    <r>
      <rPr>
        <sz val="5"/>
        <rFont val="Arial"/>
      </rPr>
      <t>2</t>
    </r>
  </si>
  <si>
    <t/>
  </si>
  <si>
    <t>M.11.01.00 Ścianka szczelna z grodzic stalowych</t>
  </si>
  <si>
    <t>Wbijanie ścianek szczelnych stalowych z grodzic GU6N l=8,m wibromłotem</t>
  </si>
  <si>
    <t>m</t>
  </si>
  <si>
    <t>Wbijanie ścianek szczelnych stalowych z grodzic GU6N l=15m wibromłotem</t>
  </si>
  <si>
    <t>Wbijanie ścianek szczelnych stalowych z grodzic GU20N l=20m wibromłotem</t>
  </si>
  <si>
    <t>Zakładanie ściągów kotwiących o śr. 40 mm montaż z lądu</t>
  </si>
  <si>
    <t>kg</t>
  </si>
  <si>
    <t>M.11.01.06 Kolumny DSM</t>
  </si>
  <si>
    <t>M.14.00.00 KONSTRUKCJE STALOWE</t>
  </si>
  <si>
    <t>M.14.01.02 Konstrukcje stalowe spawane ustroju niosącego obiektu inżynieryjnego</t>
  </si>
  <si>
    <t>M.14.02.01b Pokrywanie powłokami malarskimi konstrukcji stalowej nieocynkowanej</t>
  </si>
  <si>
    <t>M.16.02.01 Odwodnienie ścian szczelnych</t>
  </si>
  <si>
    <t>Izolacja z folii wytłaczanej "kubełkowej"</t>
  </si>
  <si>
    <t>m2</t>
  </si>
  <si>
    <t>Wbijanie ścianek szczelnych stalowych z grodzic G-62 wibromłotem HVB; głę-
bokość wbicia do 6 m</t>
  </si>
  <si>
    <t xml:space="preserve">Konstrukcji skręcanych na śruby - kleszcze z 2xC200 </t>
  </si>
  <si>
    <t>System zabezpieczenia antykorozyjnego konstrukcji stalowej</t>
  </si>
  <si>
    <t>Materiały dla drenażu francuskiego o szerokości rowka drenażowego 40 cm i głębokości 60 cm</t>
  </si>
  <si>
    <t>kolumy DSM fi=0,60m - zbrojenie IPE180</t>
  </si>
  <si>
    <t>iniekcje rozprężne CG fi=0,40m - zbrojenie IPE180</t>
  </si>
  <si>
    <t>Jednostka</t>
  </si>
  <si>
    <t>Ilość</t>
  </si>
  <si>
    <t>Cena jed.</t>
  </si>
  <si>
    <t>Wartość</t>
  </si>
  <si>
    <t>Kruszywo na warstwę pośrednią z kruszywa gr. 0.6m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</si>
</sst>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7"/>
      <name val="Arial"/>
    </font>
    <font>
      <sz val="5"/>
      <name val="Arial"/>
    </font>
    <font>
      <sz val="10"/>
      <name val="Calibri"/>
      <family val="2"/>
    </font>
    <font>
      <sz val="9"/>
      <name val="Calibri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left"/>
    </xf>
    <xf numFmtId="165" fontId="1" fillId="0" borderId="5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164" fontId="1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0" fillId="0" borderId="3" xfId="0" applyBorder="1"/>
    <xf numFmtId="0" fontId="1" fillId="0" borderId="1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6DD4-CD90-4E9F-92A4-80FE4934AE63}">
  <dimension ref="A2:F22"/>
  <sheetViews>
    <sheetView tabSelected="1" zoomScale="115" zoomScaleNormal="115" workbookViewId="0">
      <selection activeCell="M19" sqref="M19"/>
    </sheetView>
  </sheetViews>
  <sheetFormatPr defaultRowHeight="14.4" x14ac:dyDescent="0.3"/>
  <cols>
    <col min="1" max="1" width="5.109375" customWidth="1"/>
    <col min="2" max="2" width="53.5546875" customWidth="1"/>
    <col min="6" max="6" width="15.21875" customWidth="1"/>
  </cols>
  <sheetData>
    <row r="2" spans="1:6" ht="15" thickBot="1" x14ac:dyDescent="0.35"/>
    <row r="3" spans="1:6" ht="15" thickBot="1" x14ac:dyDescent="0.35">
      <c r="A3" s="27"/>
      <c r="B3" s="20"/>
      <c r="C3" s="16" t="s">
        <v>22</v>
      </c>
      <c r="D3" s="17" t="s">
        <v>23</v>
      </c>
      <c r="E3" s="18" t="s">
        <v>24</v>
      </c>
      <c r="F3" s="19" t="s">
        <v>25</v>
      </c>
    </row>
    <row r="4" spans="1:6" s="1" customFormat="1" ht="12" customHeight="1" x14ac:dyDescent="0.3">
      <c r="A4" s="28"/>
      <c r="B4" s="21" t="s">
        <v>26</v>
      </c>
      <c r="C4" s="14" t="s">
        <v>0</v>
      </c>
      <c r="D4" s="15">
        <f>0.6*6403.2</f>
        <v>3841.9199999999996</v>
      </c>
      <c r="E4" s="34"/>
      <c r="F4" s="35">
        <f>E4*D4</f>
        <v>0</v>
      </c>
    </row>
    <row r="5" spans="1:6" s="1" customFormat="1" ht="11.1" customHeight="1" x14ac:dyDescent="0.3">
      <c r="A5" s="29"/>
      <c r="B5" s="22" t="s">
        <v>2</v>
      </c>
      <c r="C5" s="2" t="s">
        <v>1</v>
      </c>
      <c r="D5" s="9" t="s">
        <v>1</v>
      </c>
      <c r="E5" s="36"/>
      <c r="F5" s="6"/>
    </row>
    <row r="6" spans="1:6" s="1" customFormat="1" ht="12" customHeight="1" x14ac:dyDescent="0.3">
      <c r="A6" s="30"/>
      <c r="B6" s="23" t="s">
        <v>3</v>
      </c>
      <c r="C6" s="3" t="s">
        <v>15</v>
      </c>
      <c r="D6" s="9">
        <f>379.2*8</f>
        <v>3033.6</v>
      </c>
      <c r="E6" s="36"/>
      <c r="F6" s="5">
        <f>E6*D6</f>
        <v>0</v>
      </c>
    </row>
    <row r="7" spans="1:6" s="1" customFormat="1" ht="12" customHeight="1" x14ac:dyDescent="0.3">
      <c r="A7" s="30"/>
      <c r="B7" s="23" t="s">
        <v>5</v>
      </c>
      <c r="C7" s="3" t="s">
        <v>15</v>
      </c>
      <c r="D7" s="9">
        <f>151.2*15</f>
        <v>2268</v>
      </c>
      <c r="E7" s="36"/>
      <c r="F7" s="5">
        <f>E7*D7</f>
        <v>0</v>
      </c>
    </row>
    <row r="8" spans="1:6" s="1" customFormat="1" ht="12" customHeight="1" x14ac:dyDescent="0.3">
      <c r="A8" s="30"/>
      <c r="B8" s="23" t="s">
        <v>6</v>
      </c>
      <c r="C8" s="3" t="s">
        <v>15</v>
      </c>
      <c r="D8" s="9">
        <f>150*20</f>
        <v>3000</v>
      </c>
      <c r="E8" s="36"/>
      <c r="F8" s="5">
        <f>E8*D8</f>
        <v>0</v>
      </c>
    </row>
    <row r="9" spans="1:6" s="1" customFormat="1" ht="12" customHeight="1" x14ac:dyDescent="0.3">
      <c r="A9" s="30"/>
      <c r="B9" s="23" t="s">
        <v>7</v>
      </c>
      <c r="C9" s="3" t="s">
        <v>8</v>
      </c>
      <c r="D9" s="9">
        <v>17155.704000000002</v>
      </c>
      <c r="E9" s="36"/>
      <c r="F9" s="5">
        <f>E9*D9</f>
        <v>0</v>
      </c>
    </row>
    <row r="10" spans="1:6" s="1" customFormat="1" ht="23.4" customHeight="1" x14ac:dyDescent="0.3">
      <c r="A10" s="31"/>
      <c r="B10" s="24" t="s">
        <v>16</v>
      </c>
      <c r="C10" s="3" t="s">
        <v>15</v>
      </c>
      <c r="D10" s="9">
        <f>718.8*6</f>
        <v>4312.7999999999993</v>
      </c>
      <c r="E10" s="36"/>
      <c r="F10" s="5">
        <f>E10*D10</f>
        <v>0</v>
      </c>
    </row>
    <row r="11" spans="1:6" s="1" customFormat="1" ht="16.8" customHeight="1" x14ac:dyDescent="0.3">
      <c r="A11" s="29"/>
      <c r="B11" s="22" t="s">
        <v>9</v>
      </c>
      <c r="C11" s="2" t="s">
        <v>1</v>
      </c>
      <c r="D11" s="10" t="s">
        <v>1</v>
      </c>
      <c r="E11" s="36"/>
      <c r="F11" s="6"/>
    </row>
    <row r="12" spans="1:6" s="1" customFormat="1" ht="12" customHeight="1" x14ac:dyDescent="0.3">
      <c r="A12" s="32"/>
      <c r="B12" s="23" t="s">
        <v>20</v>
      </c>
      <c r="C12" s="3" t="s">
        <v>4</v>
      </c>
      <c r="D12" s="9">
        <v>4450</v>
      </c>
      <c r="E12" s="36"/>
      <c r="F12" s="5">
        <f>E12*D12</f>
        <v>0</v>
      </c>
    </row>
    <row r="13" spans="1:6" s="1" customFormat="1" ht="12" customHeight="1" x14ac:dyDescent="0.3">
      <c r="A13" s="32" t="s">
        <v>1</v>
      </c>
      <c r="B13" s="23" t="s">
        <v>21</v>
      </c>
      <c r="C13" s="3" t="s">
        <v>4</v>
      </c>
      <c r="D13" s="9">
        <v>27824</v>
      </c>
      <c r="E13" s="36"/>
      <c r="F13" s="5">
        <f>E13*D13</f>
        <v>0</v>
      </c>
    </row>
    <row r="14" spans="1:6" s="1" customFormat="1" ht="11.1" customHeight="1" x14ac:dyDescent="0.3">
      <c r="A14" s="29"/>
      <c r="B14" s="22" t="s">
        <v>10</v>
      </c>
      <c r="C14" s="2" t="s">
        <v>1</v>
      </c>
      <c r="D14" s="10" t="s">
        <v>1</v>
      </c>
      <c r="E14" s="36"/>
      <c r="F14" s="6"/>
    </row>
    <row r="15" spans="1:6" s="1" customFormat="1" ht="11.1" customHeight="1" x14ac:dyDescent="0.3">
      <c r="A15" s="29"/>
      <c r="B15" s="40" t="s">
        <v>11</v>
      </c>
      <c r="C15" s="41" t="s">
        <v>1</v>
      </c>
      <c r="D15" s="42" t="s">
        <v>1</v>
      </c>
      <c r="E15" s="36"/>
      <c r="F15" s="6"/>
    </row>
    <row r="16" spans="1:6" s="1" customFormat="1" ht="16.2" customHeight="1" x14ac:dyDescent="0.3">
      <c r="A16" s="31"/>
      <c r="B16" s="24" t="s">
        <v>17</v>
      </c>
      <c r="C16" s="3" t="s">
        <v>8</v>
      </c>
      <c r="D16" s="9">
        <v>21449.34</v>
      </c>
      <c r="E16" s="36"/>
      <c r="F16" s="5">
        <f>E16*D16</f>
        <v>0</v>
      </c>
    </row>
    <row r="17" spans="1:6" s="1" customFormat="1" ht="11.1" customHeight="1" x14ac:dyDescent="0.3">
      <c r="A17" s="29"/>
      <c r="B17" s="40" t="s">
        <v>12</v>
      </c>
      <c r="C17" s="41" t="s">
        <v>1</v>
      </c>
      <c r="D17" s="42" t="s">
        <v>1</v>
      </c>
      <c r="E17" s="36"/>
      <c r="F17" s="6"/>
    </row>
    <row r="18" spans="1:6" s="1" customFormat="1" ht="16.8" customHeight="1" x14ac:dyDescent="0.3">
      <c r="A18" s="31"/>
      <c r="B18" s="25" t="s">
        <v>18</v>
      </c>
      <c r="C18" s="4" t="s">
        <v>0</v>
      </c>
      <c r="D18" s="11">
        <v>3263.652</v>
      </c>
      <c r="E18" s="37"/>
      <c r="F18" s="7">
        <f>E18*D18</f>
        <v>0</v>
      </c>
    </row>
    <row r="19" spans="1:6" s="1" customFormat="1" ht="11.1" customHeight="1" x14ac:dyDescent="0.3">
      <c r="A19" s="29"/>
      <c r="B19" s="22" t="s">
        <v>13</v>
      </c>
      <c r="C19" s="2" t="s">
        <v>1</v>
      </c>
      <c r="D19" s="10" t="s">
        <v>1</v>
      </c>
      <c r="E19" s="36"/>
      <c r="F19" s="6"/>
    </row>
    <row r="20" spans="1:6" s="1" customFormat="1" ht="12" customHeight="1" x14ac:dyDescent="0.3">
      <c r="A20" s="30"/>
      <c r="B20" s="23" t="s">
        <v>14</v>
      </c>
      <c r="C20" s="3" t="s">
        <v>0</v>
      </c>
      <c r="D20" s="9">
        <v>850.5</v>
      </c>
      <c r="E20" s="36"/>
      <c r="F20" s="5">
        <f>E20*D20</f>
        <v>0</v>
      </c>
    </row>
    <row r="21" spans="1:6" s="1" customFormat="1" ht="23.1" customHeight="1" thickBot="1" x14ac:dyDescent="0.35">
      <c r="A21" s="33"/>
      <c r="B21" s="26" t="s">
        <v>19</v>
      </c>
      <c r="C21" s="12" t="s">
        <v>4</v>
      </c>
      <c r="D21" s="13">
        <v>680.4</v>
      </c>
      <c r="E21" s="38"/>
      <c r="F21" s="39">
        <f>E21*D21</f>
        <v>0</v>
      </c>
    </row>
    <row r="22" spans="1:6" ht="15" thickBot="1" x14ac:dyDescent="0.35">
      <c r="F22" s="8">
        <f>SUM(F4:F21)</f>
        <v>0</v>
      </c>
    </row>
  </sheetData>
  <mergeCells count="2">
    <mergeCell ref="B15:D15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Szymczak</dc:creator>
  <cp:lastModifiedBy>Karol Szymczak</cp:lastModifiedBy>
  <dcterms:created xsi:type="dcterms:W3CDTF">2023-07-06T11:08:32Z</dcterms:created>
  <dcterms:modified xsi:type="dcterms:W3CDTF">2023-07-21T06:06:11Z</dcterms:modified>
</cp:coreProperties>
</file>