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rkfile\ZRK\NGM\POSTĘPOWANIA na 2021\102_04_21_NZLE Postępowanie zakupowe Naprawa główna mostu z zastosowaniem staroużytecznej\KORPORACYJNE\"/>
    </mc:Choice>
  </mc:AlternateContent>
  <xr:revisionPtr revIDLastSave="0" documentId="13_ncr:1_{DD7C3332-15AB-4B9D-8202-60B727E03BFB}" xr6:coauthVersionLast="46" xr6:coauthVersionMax="46" xr10:uidLastSave="{00000000-0000-0000-0000-000000000000}"/>
  <bookViews>
    <workbookView xWindow="-108" yWindow="-108" windowWidth="23256" windowHeight="12576" xr2:uid="{86587179-D8AF-43F3-A0BB-290BA48E6098}"/>
  </bookViews>
  <sheets>
    <sheet name="Sprzet i material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12" i="3" l="1"/>
  <c r="G15" i="3" l="1"/>
  <c r="E9" i="3"/>
  <c r="E8" i="3"/>
  <c r="G16" i="3"/>
  <c r="G6" i="3"/>
  <c r="G8" i="3" l="1"/>
  <c r="E19" i="3" l="1"/>
  <c r="G17" i="3" l="1"/>
  <c r="G19" i="3"/>
  <c r="G18" i="3"/>
  <c r="E11" i="3"/>
  <c r="G11" i="3" s="1"/>
  <c r="G9" i="3"/>
  <c r="G5" i="3"/>
  <c r="G14" i="3"/>
  <c r="G13" i="3"/>
  <c r="G10" i="3"/>
  <c r="G7" i="3"/>
  <c r="G21" i="3" l="1"/>
</calcChain>
</file>

<file path=xl/sharedStrings.xml><?xml version="1.0" encoding="utf-8"?>
<sst xmlns="http://schemas.openxmlformats.org/spreadsheetml/2006/main" count="45" uniqueCount="36">
  <si>
    <t>m2</t>
  </si>
  <si>
    <t>km</t>
  </si>
  <si>
    <t>m3</t>
  </si>
  <si>
    <t>t</t>
  </si>
  <si>
    <t>Nr pozycji przedmiarowej</t>
  </si>
  <si>
    <t>Nazwa materiału, typ</t>
  </si>
  <si>
    <t>j.m</t>
  </si>
  <si>
    <t xml:space="preserve">ilość </t>
  </si>
  <si>
    <t>Dzioby odbojnic wraz z elementami mocowania do podkładów</t>
  </si>
  <si>
    <t>szt</t>
  </si>
  <si>
    <t>Poręcze mostowe - odcinki proste</t>
  </si>
  <si>
    <t>Zwiernik niskonapięciowy TZD</t>
  </si>
  <si>
    <t>kpl</t>
  </si>
  <si>
    <t>Mostownice sosnowe</t>
  </si>
  <si>
    <t>Blacha ryflowana gr 5mm</t>
  </si>
  <si>
    <t>Epoksydowa farba do gruntowania konst. stalowych</t>
  </si>
  <si>
    <t>Emalia poliwinylow do malowania  konstrukcji stalowych</t>
  </si>
  <si>
    <t>19, 20</t>
  </si>
  <si>
    <t>34, 35</t>
  </si>
  <si>
    <t>Beton mostowy C30/37  z transportem na plac budowy</t>
  </si>
  <si>
    <t>Kraty pomostowe</t>
  </si>
  <si>
    <t>Stalowe beleki podchodnikowe</t>
  </si>
  <si>
    <t>Piasek na podypkę pod płyty drogowe</t>
  </si>
  <si>
    <t>kg</t>
  </si>
  <si>
    <t>Blacha na zabezpieczenie przeciwykolejeniowe</t>
  </si>
  <si>
    <t>Materiały nawierzchniowe  dla toru bezstykowego z szyn S-60 na podkładach drewnianych - podkłady, szyny, przytwierdzenia</t>
  </si>
  <si>
    <t>Blachy stalowe do wykonania stołeczków pod mostownice</t>
  </si>
  <si>
    <t xml:space="preserve">Stal zbrojeniowa AIII-N                                             
</t>
  </si>
  <si>
    <t>Naprawa główna mostu z zastosowaniem staroużytecznej konstrukcji nośnej, blachownicy w torze nr 1 mostu w km 4,027 L. 15 Bednary - Łódź Kaliska</t>
  </si>
  <si>
    <t>ZAKUP I DOSTAWA MATERIAŁU - KOSZTORYS OFERTOWY</t>
  </si>
  <si>
    <t>l.p.</t>
  </si>
  <si>
    <t>cena jednostkowa [PLN]</t>
  </si>
  <si>
    <t>wartość netto [PLN]</t>
  </si>
  <si>
    <t>RAZEM netto [PLN]</t>
  </si>
  <si>
    <t>Płyty drogowe żelbetowe 3x1,5m gr. 20cm, zakup i dostawa wraz z późniejszym wywozem i utylizacją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</si>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</sst>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5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1" fillId="0" borderId="0" xfId="1"/>
    <xf numFmtId="0" fontId="1" fillId="0" borderId="0" xfId="1" applyAlignment="1">
      <alignment horizontal="center" vertical="center"/>
    </xf>
    <xf numFmtId="4" fontId="1" fillId="0" borderId="0" xfId="1" applyNumberFormat="1"/>
    <xf numFmtId="0" fontId="1" fillId="0" borderId="0" xfId="1" applyAlignment="1">
      <alignment horizontal="center" vertical="center" wrapText="1"/>
    </xf>
    <xf numFmtId="4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4" fontId="1" fillId="0" borderId="0" xfId="1" applyNumberFormat="1" applyAlignment="1">
      <alignment horizontal="center"/>
    </xf>
    <xf numFmtId="0" fontId="4" fillId="0" borderId="0" xfId="2" applyAlignment="1">
      <alignment horizontal="center"/>
    </xf>
    <xf numFmtId="164" fontId="4" fillId="0" borderId="0" xfId="2" applyNumberForma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3" fillId="2" borderId="4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4" fontId="3" fillId="0" borderId="0" xfId="1" applyNumberFormat="1" applyFont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0" fontId="4" fillId="0" borderId="0" xfId="2" applyBorder="1" applyAlignment="1">
      <alignment horizontal="center"/>
    </xf>
    <xf numFmtId="164" fontId="4" fillId="0" borderId="0" xfId="2" applyNumberFormat="1" applyBorder="1" applyAlignment="1">
      <alignment horizontal="center"/>
    </xf>
    <xf numFmtId="4" fontId="3" fillId="0" borderId="11" xfId="3" applyNumberFormat="1" applyFont="1" applyBorder="1" applyAlignment="1">
      <alignment horizontal="center" vertical="center" wrapText="1"/>
    </xf>
    <xf numFmtId="4" fontId="3" fillId="0" borderId="12" xfId="3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/>
    </xf>
    <xf numFmtId="4" fontId="5" fillId="0" borderId="0" xfId="1" applyNumberFormat="1" applyFont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</cellXfs>
  <cellStyles count="4">
    <cellStyle name="Excel Built-in Normal" xfId="2" xr:uid="{5EF96FF6-3C6A-4F30-B932-4FE5B4D750EC}"/>
    <cellStyle name="Normalny" xfId="0" builtinId="0"/>
    <cellStyle name="Normalny 2" xfId="1" xr:uid="{8A840C66-6823-4612-84A1-D30E03456A44}"/>
    <cellStyle name="Normalny 2 2" xfId="3" xr:uid="{71C6AF41-AE86-4378-A275-D02367D7A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75C2-A26B-432D-8A83-224BF96E95B5}">
  <sheetPr>
    <pageSetUpPr fitToPage="1"/>
  </sheetPr>
  <dimension ref="A1:K23"/>
  <sheetViews>
    <sheetView tabSelected="1" view="pageBreakPreview" zoomScale="70" zoomScaleNormal="100" zoomScaleSheetLayoutView="70" workbookViewId="0">
      <selection activeCell="A2" sqref="A2:G2"/>
    </sheetView>
  </sheetViews>
  <sheetFormatPr defaultRowHeight="13.8"/>
  <cols>
    <col min="1" max="1" width="8.88671875" style="3"/>
    <col min="2" max="2" width="16.88671875" style="4" customWidth="1"/>
    <col min="3" max="3" width="62.77734375" style="20" customWidth="1"/>
    <col min="4" max="4" width="15.77734375" style="3" customWidth="1"/>
    <col min="5" max="5" width="12.44140625" style="3" customWidth="1"/>
    <col min="6" max="6" width="15.77734375" style="3" customWidth="1"/>
    <col min="7" max="7" width="13.6640625" style="3" customWidth="1"/>
    <col min="8" max="8" width="12.6640625" style="3" bestFit="1" customWidth="1"/>
    <col min="9" max="9" width="12.77734375" style="3" bestFit="1" customWidth="1"/>
    <col min="10" max="10" width="15" style="3" customWidth="1"/>
    <col min="11" max="11" width="17.77734375" style="3" customWidth="1"/>
    <col min="12" max="16384" width="8.88671875" style="3"/>
  </cols>
  <sheetData>
    <row r="1" spans="1:11" ht="14.4" thickBot="1">
      <c r="A1" s="3" t="s">
        <v>35</v>
      </c>
    </row>
    <row r="2" spans="1:11" ht="44.4" customHeight="1">
      <c r="A2" s="46" t="s">
        <v>28</v>
      </c>
      <c r="B2" s="47"/>
      <c r="C2" s="47"/>
      <c r="D2" s="47"/>
      <c r="E2" s="47"/>
      <c r="F2" s="47"/>
      <c r="G2" s="48"/>
      <c r="H2" s="5"/>
      <c r="I2" s="5"/>
    </row>
    <row r="3" spans="1:11" s="1" customFormat="1" ht="19.2" customHeight="1" thickBot="1">
      <c r="A3" s="49" t="s">
        <v>29</v>
      </c>
      <c r="B3" s="50"/>
      <c r="C3" s="50"/>
      <c r="D3" s="50"/>
      <c r="E3" s="50"/>
      <c r="F3" s="50"/>
      <c r="G3" s="51"/>
      <c r="H3" s="2"/>
      <c r="I3" s="2"/>
    </row>
    <row r="4" spans="1:11" s="6" customFormat="1" ht="54.6" customHeight="1" thickBot="1">
      <c r="A4" s="22" t="s">
        <v>30</v>
      </c>
      <c r="B4" s="22" t="s">
        <v>4</v>
      </c>
      <c r="C4" s="23" t="s">
        <v>5</v>
      </c>
      <c r="D4" s="24" t="s">
        <v>6</v>
      </c>
      <c r="E4" s="24" t="s">
        <v>7</v>
      </c>
      <c r="F4" s="35" t="s">
        <v>31</v>
      </c>
      <c r="G4" s="36" t="s">
        <v>32</v>
      </c>
      <c r="H4" s="7"/>
      <c r="I4" s="7"/>
    </row>
    <row r="5" spans="1:11" s="8" customFormat="1" ht="25.8" customHeight="1">
      <c r="A5" s="39">
        <v>1</v>
      </c>
      <c r="B5" s="9">
        <v>4</v>
      </c>
      <c r="C5" s="21" t="s">
        <v>13</v>
      </c>
      <c r="D5" s="9" t="s">
        <v>2</v>
      </c>
      <c r="E5" s="9">
        <v>8.1839999999999993</v>
      </c>
      <c r="F5" s="40"/>
      <c r="G5" s="41">
        <f>F5*E5</f>
        <v>0</v>
      </c>
      <c r="H5" s="10"/>
      <c r="I5" s="10"/>
      <c r="J5" s="11"/>
      <c r="K5" s="12"/>
    </row>
    <row r="6" spans="1:11" s="8" customFormat="1" ht="41.4">
      <c r="A6" s="42">
        <v>2</v>
      </c>
      <c r="B6" s="25">
        <v>6</v>
      </c>
      <c r="C6" s="26" t="s">
        <v>25</v>
      </c>
      <c r="D6" s="25" t="s">
        <v>1</v>
      </c>
      <c r="E6" s="25">
        <v>0.03</v>
      </c>
      <c r="F6" s="18"/>
      <c r="G6" s="19">
        <f>E6*F6</f>
        <v>0</v>
      </c>
      <c r="H6" s="10"/>
      <c r="I6" s="10"/>
      <c r="J6" s="11"/>
      <c r="K6" s="12"/>
    </row>
    <row r="7" spans="1:11" s="8" customFormat="1" ht="14.4">
      <c r="A7" s="42">
        <v>3</v>
      </c>
      <c r="B7" s="13">
        <v>8</v>
      </c>
      <c r="C7" s="26" t="s">
        <v>8</v>
      </c>
      <c r="D7" s="13" t="s">
        <v>9</v>
      </c>
      <c r="E7" s="13">
        <v>2</v>
      </c>
      <c r="F7" s="18"/>
      <c r="G7" s="19">
        <f t="shared" ref="G7:G17" si="0">E7*F7</f>
        <v>0</v>
      </c>
      <c r="H7" s="10"/>
      <c r="I7" s="10"/>
      <c r="J7" s="11"/>
      <c r="K7" s="12"/>
    </row>
    <row r="8" spans="1:11" s="8" customFormat="1" ht="14.4">
      <c r="A8" s="42">
        <v>4</v>
      </c>
      <c r="B8" s="13">
        <v>9</v>
      </c>
      <c r="C8" s="14" t="s">
        <v>14</v>
      </c>
      <c r="D8" s="13" t="s">
        <v>23</v>
      </c>
      <c r="E8" s="13">
        <f>30.75*0.005*7850</f>
        <v>1206.9375</v>
      </c>
      <c r="F8" s="18"/>
      <c r="G8" s="19">
        <f t="shared" ref="G8" si="1">E8*F8</f>
        <v>0</v>
      </c>
      <c r="H8" s="10"/>
      <c r="I8" s="10"/>
      <c r="J8" s="11"/>
      <c r="K8" s="12"/>
    </row>
    <row r="9" spans="1:11" s="8" customFormat="1" ht="14.4">
      <c r="A9" s="42">
        <v>5</v>
      </c>
      <c r="B9" s="13">
        <v>10</v>
      </c>
      <c r="C9" s="14" t="s">
        <v>24</v>
      </c>
      <c r="D9" s="13" t="s">
        <v>23</v>
      </c>
      <c r="E9" s="13">
        <f>34.4*7850*0.012</f>
        <v>3240.48</v>
      </c>
      <c r="F9" s="18"/>
      <c r="G9" s="19">
        <f t="shared" si="0"/>
        <v>0</v>
      </c>
      <c r="H9" s="10"/>
      <c r="I9" s="10"/>
      <c r="J9" s="11"/>
      <c r="K9" s="12"/>
    </row>
    <row r="10" spans="1:11" s="8" customFormat="1" ht="14.4">
      <c r="A10" s="42">
        <v>6</v>
      </c>
      <c r="B10" s="13">
        <v>18</v>
      </c>
      <c r="C10" s="14" t="s">
        <v>15</v>
      </c>
      <c r="D10" s="13" t="s">
        <v>0</v>
      </c>
      <c r="E10" s="13">
        <v>814.82299999999998</v>
      </c>
      <c r="F10" s="18"/>
      <c r="G10" s="19">
        <f t="shared" si="0"/>
        <v>0</v>
      </c>
      <c r="H10" s="10"/>
      <c r="I10" s="10"/>
      <c r="J10" s="11"/>
      <c r="K10" s="12"/>
    </row>
    <row r="11" spans="1:11" s="8" customFormat="1" ht="14.4">
      <c r="A11" s="42">
        <v>7</v>
      </c>
      <c r="B11" s="13" t="s">
        <v>17</v>
      </c>
      <c r="C11" s="14" t="s">
        <v>16</v>
      </c>
      <c r="D11" s="13" t="s">
        <v>0</v>
      </c>
      <c r="E11" s="13">
        <f>2*814.823</f>
        <v>1629.646</v>
      </c>
      <c r="F11" s="18"/>
      <c r="G11" s="19">
        <f t="shared" si="0"/>
        <v>0</v>
      </c>
      <c r="H11" s="10"/>
      <c r="I11" s="10"/>
      <c r="J11" s="11"/>
      <c r="K11" s="12"/>
    </row>
    <row r="12" spans="1:11" s="8" customFormat="1" ht="14.4">
      <c r="A12" s="42">
        <v>8</v>
      </c>
      <c r="B12" s="13">
        <v>21</v>
      </c>
      <c r="C12" s="14" t="s">
        <v>26</v>
      </c>
      <c r="D12" s="13" t="s">
        <v>12</v>
      </c>
      <c r="E12" s="13">
        <v>1</v>
      </c>
      <c r="F12" s="18"/>
      <c r="G12" s="19">
        <f t="shared" si="0"/>
        <v>0</v>
      </c>
      <c r="H12" s="10"/>
      <c r="I12" s="10"/>
      <c r="J12" s="11"/>
      <c r="K12" s="12"/>
    </row>
    <row r="13" spans="1:11" s="8" customFormat="1" ht="14.4">
      <c r="A13" s="42">
        <v>9</v>
      </c>
      <c r="B13" s="13">
        <v>23</v>
      </c>
      <c r="C13" s="14" t="s">
        <v>21</v>
      </c>
      <c r="D13" s="13" t="s">
        <v>3</v>
      </c>
      <c r="E13" s="13">
        <v>1.3959999999999999</v>
      </c>
      <c r="F13" s="18"/>
      <c r="G13" s="19">
        <f t="shared" si="0"/>
        <v>0</v>
      </c>
      <c r="H13" s="10"/>
      <c r="I13" s="10"/>
      <c r="J13" s="11"/>
      <c r="K13" s="12"/>
    </row>
    <row r="14" spans="1:11" s="8" customFormat="1" ht="14.4">
      <c r="A14" s="42">
        <v>10</v>
      </c>
      <c r="B14" s="13">
        <v>24</v>
      </c>
      <c r="C14" s="14" t="s">
        <v>20</v>
      </c>
      <c r="D14" s="13" t="s">
        <v>3</v>
      </c>
      <c r="E14" s="13">
        <v>0.86</v>
      </c>
      <c r="F14" s="18"/>
      <c r="G14" s="19">
        <f t="shared" si="0"/>
        <v>0</v>
      </c>
      <c r="H14" s="10"/>
      <c r="I14" s="10"/>
      <c r="J14" s="11"/>
      <c r="K14" s="12"/>
    </row>
    <row r="15" spans="1:11" s="8" customFormat="1" ht="14.4">
      <c r="A15" s="42">
        <v>11</v>
      </c>
      <c r="B15" s="13">
        <v>25</v>
      </c>
      <c r="C15" s="14" t="s">
        <v>10</v>
      </c>
      <c r="D15" s="13" t="s">
        <v>3</v>
      </c>
      <c r="E15" s="13">
        <v>2.06</v>
      </c>
      <c r="F15" s="18"/>
      <c r="G15" s="19">
        <f t="shared" si="0"/>
        <v>0</v>
      </c>
      <c r="H15" s="10"/>
      <c r="I15" s="10"/>
      <c r="J15" s="11"/>
      <c r="K15" s="12"/>
    </row>
    <row r="16" spans="1:11" s="8" customFormat="1" ht="14.4">
      <c r="A16" s="42">
        <v>12</v>
      </c>
      <c r="B16" s="13">
        <v>25</v>
      </c>
      <c r="C16" s="14" t="s">
        <v>11</v>
      </c>
      <c r="D16" s="13" t="s">
        <v>9</v>
      </c>
      <c r="E16" s="13">
        <v>1</v>
      </c>
      <c r="F16" s="18"/>
      <c r="G16" s="19">
        <f t="shared" ref="G16" si="2">E16*F16</f>
        <v>0</v>
      </c>
      <c r="H16" s="10"/>
      <c r="I16" s="10"/>
      <c r="J16" s="11"/>
      <c r="K16" s="12"/>
    </row>
    <row r="17" spans="1:11" s="8" customFormat="1" ht="14.4">
      <c r="A17" s="42">
        <v>13</v>
      </c>
      <c r="B17" s="17" t="s">
        <v>18</v>
      </c>
      <c r="C17" s="16" t="s">
        <v>27</v>
      </c>
      <c r="D17" s="17" t="s">
        <v>3</v>
      </c>
      <c r="E17" s="17">
        <v>3</v>
      </c>
      <c r="F17" s="18"/>
      <c r="G17" s="19">
        <f t="shared" si="0"/>
        <v>0</v>
      </c>
      <c r="H17" s="10"/>
      <c r="I17" s="10"/>
      <c r="J17" s="11"/>
      <c r="K17" s="12"/>
    </row>
    <row r="18" spans="1:11" s="8" customFormat="1" ht="14.4">
      <c r="A18" s="42">
        <v>14</v>
      </c>
      <c r="B18" s="13">
        <v>36</v>
      </c>
      <c r="C18" s="14" t="s">
        <v>19</v>
      </c>
      <c r="D18" s="13" t="s">
        <v>2</v>
      </c>
      <c r="E18" s="13">
        <v>14.1</v>
      </c>
      <c r="F18" s="18"/>
      <c r="G18" s="19">
        <f t="shared" ref="G18:G19" si="3">E18*F18</f>
        <v>0</v>
      </c>
      <c r="H18" s="10"/>
      <c r="I18" s="10"/>
      <c r="J18" s="11"/>
      <c r="K18" s="12"/>
    </row>
    <row r="19" spans="1:11" s="8" customFormat="1" ht="14.4">
      <c r="A19" s="42">
        <v>15</v>
      </c>
      <c r="B19" s="13">
        <v>42</v>
      </c>
      <c r="C19" s="14" t="s">
        <v>22</v>
      </c>
      <c r="D19" s="13" t="s">
        <v>2</v>
      </c>
      <c r="E19" s="13">
        <f>1400*0.2</f>
        <v>280</v>
      </c>
      <c r="F19" s="18"/>
      <c r="G19" s="19">
        <f t="shared" si="3"/>
        <v>0</v>
      </c>
      <c r="H19" s="10"/>
      <c r="I19" s="10"/>
      <c r="J19" s="11"/>
      <c r="K19" s="12"/>
    </row>
    <row r="20" spans="1:11" s="8" customFormat="1" ht="28.2" thickBot="1">
      <c r="A20" s="43">
        <v>16</v>
      </c>
      <c r="B20" s="27">
        <v>43</v>
      </c>
      <c r="C20" s="15" t="s">
        <v>34</v>
      </c>
      <c r="D20" s="27" t="s">
        <v>0</v>
      </c>
      <c r="E20" s="27">
        <v>1440</v>
      </c>
      <c r="F20" s="44"/>
      <c r="G20" s="45">
        <f>E20*F20</f>
        <v>0</v>
      </c>
      <c r="H20" s="10"/>
      <c r="I20" s="10"/>
      <c r="J20" s="11"/>
      <c r="K20" s="12"/>
    </row>
    <row r="21" spans="1:11" s="28" customFormat="1" ht="15" thickBot="1">
      <c r="B21" s="29"/>
      <c r="C21" s="30"/>
      <c r="D21" s="29"/>
      <c r="E21" s="29"/>
      <c r="F21" s="38" t="s">
        <v>33</v>
      </c>
      <c r="G21" s="37">
        <f>SUM(G5:G20)</f>
        <v>0</v>
      </c>
      <c r="H21" s="32"/>
      <c r="I21" s="32"/>
      <c r="J21" s="33"/>
      <c r="K21" s="34"/>
    </row>
    <row r="22" spans="1:11" s="28" customFormat="1" ht="14.4">
      <c r="B22" s="29"/>
      <c r="C22" s="30"/>
      <c r="D22" s="29"/>
      <c r="E22" s="29"/>
      <c r="F22" s="31"/>
      <c r="G22" s="31"/>
      <c r="H22" s="32"/>
      <c r="I22" s="32"/>
      <c r="J22" s="33"/>
      <c r="K22" s="34"/>
    </row>
    <row r="23" spans="1:11">
      <c r="F23" s="5"/>
      <c r="G23" s="5"/>
      <c r="H23" s="5"/>
      <c r="I23" s="5"/>
    </row>
  </sheetData>
  <mergeCells count="2">
    <mergeCell ref="A2:G2"/>
    <mergeCell ref="A3:G3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Sprzet i material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ZRK L151</dc:creator>
  <cp:lastModifiedBy>Beata Bartnicka</cp:lastModifiedBy>
  <dcterms:created xsi:type="dcterms:W3CDTF">2021-04-19T11:30:56Z</dcterms:created>
  <dcterms:modified xsi:type="dcterms:W3CDTF">2021-05-04T12:06:20Z</dcterms:modified>
</cp:coreProperties>
</file>