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P\NRRd\03. KONTRAKTY UTRZYMANIOWE POZOSTAŁE\Kontrakty 2021\IZ Zielona Góra\3. Linia 430\Podwykonawstwo\"/>
    </mc:Choice>
  </mc:AlternateContent>
  <xr:revisionPtr revIDLastSave="0" documentId="13_ncr:1_{C00BB0FD-658B-43E9-8BE0-18931BD8D8A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wyliczenie ceny ofertowej" sheetId="1" r:id="rId1"/>
  </sheets>
  <calcPr calcId="191029"/>
</workbook>
</file>

<file path=xl/calcChain.xml><?xml version="1.0" encoding="utf-8"?>
<calcChain xmlns="http://schemas.openxmlformats.org/spreadsheetml/2006/main">
  <c r="E10" i="1" l="1"/>
  <c r="F9" i="1"/>
  <c r="F8" i="1"/>
  <c r="F5" i="1" l="1"/>
  <c r="F6" i="1" l="1"/>
  <c r="F7" i="1" l="1"/>
  <c r="F4" i="1"/>
  <c r="E11" i="1" l="1"/>
  <c r="E12" i="1" s="1"/>
</calcChain>
</file>

<file path=xl/sharedStrings.xml><?xml version="1.0" encoding="utf-8"?>
<sst xmlns="http://schemas.openxmlformats.org/spreadsheetml/2006/main" count="31" uniqueCount="29">
  <si>
    <t>Lokalizacja</t>
  </si>
  <si>
    <t>Zakres rzeczowy robót</t>
  </si>
  <si>
    <t>J.m.</t>
  </si>
  <si>
    <t>Ilość</t>
  </si>
  <si>
    <t>szt.</t>
  </si>
  <si>
    <t>cena jednostkowa</t>
  </si>
  <si>
    <t>wartość netto</t>
  </si>
  <si>
    <t>mb</t>
  </si>
  <si>
    <t>Naprawa odwdnienia wzdłuz torów kolejowych w ilości opisanej w OPZ</t>
  </si>
  <si>
    <t>kpl</t>
  </si>
  <si>
    <t>Naprawa nawierzchni kolejowej na linii 430 Barnówko - Kostrzyn
 w km
221,255 - 221,787;
221,817 - 221,898;
225,356 - 226,585;
226,615 - 227,788;
227,818 - 227,988;
233,676 - 235,096;
235,214 - 235,500;
236,600 - 236,800.</t>
  </si>
  <si>
    <t>Obsługa geodezyjna zadania z zabudową słupków  oraz z wykonaniem powykonawczej dokumentacji geodezyjnej i metryki toru bezstykowego</t>
  </si>
  <si>
    <t xml:space="preserve"> wymiana szyn z S49 na UIC60 z wykonaniem spoin w ilości opisanej w rozdziale VII pkt 7.3 OPZ</t>
  </si>
  <si>
    <t>Podatek VAT</t>
  </si>
  <si>
    <t>Wartość robót brutto</t>
  </si>
  <si>
    <t>Łączna wartość netto</t>
  </si>
  <si>
    <t>Rozbicie Ceny Ofertowej</t>
  </si>
  <si>
    <t>ciągła wymiana podkładów wraz ze złączkami w ilości opisanej w rozdziale VII pkt 7.3 OPZ oraz poprawieniem ław torowuska zgodnie z OPZ</t>
  </si>
  <si>
    <t>Warunki wykonania zadania:</t>
  </si>
  <si>
    <t xml:space="preserve">kmt </t>
  </si>
  <si>
    <t>2. Materiały nowe do wymiany zapewania Inwestor. Szyny znajdują się w miejscu robót. Podkłady znajdują się na stacjach Dębno Lubuskie oraz Cychry</t>
  </si>
  <si>
    <t>Utylizacja podkładów żelbetowych blokowych BL-3 po wymianie</t>
  </si>
  <si>
    <t>1. Roboty będą prowadzone w wyznaczonych porach dnia i nocy z uwagi na konieczność udostępniania przejazdu do ekspedytu PGNIG</t>
  </si>
  <si>
    <t>3. W cenie wymiany należy uwzględnić wszelkie koszty załadunków, transportu i wyładunków podkładów i szyn przed i po wymianie.</t>
  </si>
  <si>
    <t>Regulacja naprężeń w torze (w przypadku zabudowy toru w niewłaściwych temperaturach)</t>
  </si>
  <si>
    <t xml:space="preserve">4. Planowane podniesienie niwelety toru od 100-200 mm </t>
  </si>
  <si>
    <t>5. Z uwagi na specyficzne warunki wykonania robót Wykonawca zobowiązany jest do przeprowadzenie wizji lokalnej przed złożeniem oferty.</t>
  </si>
  <si>
    <t>…..............................................................</t>
  </si>
  <si>
    <t>(podpisy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</si>
</sst>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2" fillId="0" borderId="0" xfId="0" applyFont="1"/>
    <xf numFmtId="164" fontId="4" fillId="0" borderId="6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6" fillId="3" borderId="5" xfId="0" applyNumberFormat="1" applyFont="1" applyFill="1" applyBorder="1" applyAlignment="1">
      <alignment horizontal="right" vertical="center" wrapText="1"/>
    </xf>
    <xf numFmtId="44" fontId="2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4" xfId="0" applyFont="1" applyBorder="1" applyAlignment="1">
      <alignment horizontal="right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M9" sqref="M9"/>
    </sheetView>
  </sheetViews>
  <sheetFormatPr defaultColWidth="9.109375" defaultRowHeight="14.4" x14ac:dyDescent="0.3"/>
  <cols>
    <col min="1" max="1" width="20.5546875" style="1" customWidth="1"/>
    <col min="2" max="2" width="40.5546875" style="3" customWidth="1"/>
    <col min="3" max="3" width="8.5546875" style="1" bestFit="1" customWidth="1"/>
    <col min="4" max="4" width="9.109375" style="1" bestFit="1" customWidth="1"/>
    <col min="5" max="5" width="14.88671875" style="2" customWidth="1"/>
    <col min="6" max="6" width="15.77734375" style="2" customWidth="1"/>
    <col min="7" max="16384" width="9.109375" style="2"/>
  </cols>
  <sheetData>
    <row r="1" spans="1:10" ht="8.25" customHeight="1" x14ac:dyDescent="0.3">
      <c r="C1" s="30"/>
      <c r="D1" s="30"/>
    </row>
    <row r="2" spans="1:10" ht="26.25" customHeight="1" thickBot="1" x14ac:dyDescent="0.35">
      <c r="A2" s="31" t="s">
        <v>16</v>
      </c>
      <c r="B2" s="31"/>
      <c r="C2" s="31"/>
      <c r="D2" s="31"/>
      <c r="E2" s="31"/>
      <c r="F2" s="31"/>
    </row>
    <row r="3" spans="1:10" s="4" customFormat="1" ht="40.200000000000003" customHeight="1" thickBot="1" x14ac:dyDescent="0.35">
      <c r="A3" s="16" t="s">
        <v>0</v>
      </c>
      <c r="B3" s="17" t="s">
        <v>1</v>
      </c>
      <c r="C3" s="17" t="s">
        <v>2</v>
      </c>
      <c r="D3" s="17" t="s">
        <v>3</v>
      </c>
      <c r="E3" s="17" t="s">
        <v>5</v>
      </c>
      <c r="F3" s="18" t="s">
        <v>6</v>
      </c>
    </row>
    <row r="4" spans="1:10" s="5" customFormat="1" ht="60" customHeight="1" x14ac:dyDescent="0.3">
      <c r="A4" s="33" t="s">
        <v>10</v>
      </c>
      <c r="B4" s="25" t="s">
        <v>17</v>
      </c>
      <c r="C4" s="20" t="s">
        <v>4</v>
      </c>
      <c r="D4" s="21">
        <v>7849</v>
      </c>
      <c r="E4" s="22"/>
      <c r="F4" s="23">
        <f t="shared" ref="F4:F6" si="0">E4*D4</f>
        <v>0</v>
      </c>
      <c r="I4" s="7"/>
      <c r="J4" s="7"/>
    </row>
    <row r="5" spans="1:10" s="5" customFormat="1" ht="53.4" customHeight="1" x14ac:dyDescent="0.3">
      <c r="A5" s="34"/>
      <c r="B5" s="26" t="s">
        <v>12</v>
      </c>
      <c r="C5" s="6" t="s">
        <v>7</v>
      </c>
      <c r="D5" s="8">
        <v>10202</v>
      </c>
      <c r="E5" s="9"/>
      <c r="F5" s="14">
        <f t="shared" ref="F5" si="1">E5*D5</f>
        <v>0</v>
      </c>
    </row>
    <row r="6" spans="1:10" s="5" customFormat="1" ht="34.200000000000003" customHeight="1" x14ac:dyDescent="0.3">
      <c r="A6" s="34"/>
      <c r="B6" s="26" t="s">
        <v>8</v>
      </c>
      <c r="C6" s="6" t="s">
        <v>9</v>
      </c>
      <c r="D6" s="8">
        <v>1</v>
      </c>
      <c r="E6" s="9"/>
      <c r="F6" s="14">
        <f t="shared" si="0"/>
        <v>0</v>
      </c>
    </row>
    <row r="7" spans="1:10" s="5" customFormat="1" ht="55.2" customHeight="1" x14ac:dyDescent="0.3">
      <c r="A7" s="34"/>
      <c r="B7" s="26" t="s">
        <v>11</v>
      </c>
      <c r="C7" s="6" t="s">
        <v>9</v>
      </c>
      <c r="D7" s="19">
        <v>1</v>
      </c>
      <c r="E7" s="9"/>
      <c r="F7" s="14">
        <f t="shared" ref="F7" si="2">E7*D7</f>
        <v>0</v>
      </c>
    </row>
    <row r="8" spans="1:10" s="5" customFormat="1" ht="55.2" customHeight="1" x14ac:dyDescent="0.3">
      <c r="A8" s="34"/>
      <c r="B8" s="26" t="s">
        <v>21</v>
      </c>
      <c r="C8" s="6" t="s">
        <v>9</v>
      </c>
      <c r="D8" s="19">
        <v>1</v>
      </c>
      <c r="E8" s="9"/>
      <c r="F8" s="14">
        <f t="shared" ref="F8" si="3">E8*D8</f>
        <v>0</v>
      </c>
    </row>
    <row r="9" spans="1:10" s="5" customFormat="1" ht="55.2" customHeight="1" thickBot="1" x14ac:dyDescent="0.35">
      <c r="A9" s="35"/>
      <c r="B9" s="24" t="s">
        <v>24</v>
      </c>
      <c r="C9" s="10" t="s">
        <v>19</v>
      </c>
      <c r="D9" s="11">
        <v>5.0999999999999996</v>
      </c>
      <c r="E9" s="12"/>
      <c r="F9" s="15">
        <f t="shared" ref="F9" si="4">E9*D9</f>
        <v>0</v>
      </c>
    </row>
    <row r="10" spans="1:10" s="13" customFormat="1" ht="15" thickBot="1" x14ac:dyDescent="0.35">
      <c r="A10" s="41" t="s">
        <v>15</v>
      </c>
      <c r="B10" s="42"/>
      <c r="C10" s="42"/>
      <c r="D10" s="43"/>
      <c r="E10" s="39">
        <f>SUM(F4:F9)</f>
        <v>0</v>
      </c>
      <c r="F10" s="40"/>
    </row>
    <row r="11" spans="1:10" ht="15" thickBot="1" x14ac:dyDescent="0.35">
      <c r="A11" s="36" t="s">
        <v>13</v>
      </c>
      <c r="B11" s="37"/>
      <c r="C11" s="37"/>
      <c r="D11" s="38"/>
      <c r="E11" s="39">
        <f>E10*1.23-E10</f>
        <v>0</v>
      </c>
      <c r="F11" s="40"/>
    </row>
    <row r="12" spans="1:10" ht="15" thickBot="1" x14ac:dyDescent="0.35">
      <c r="A12" s="36" t="s">
        <v>14</v>
      </c>
      <c r="B12" s="37"/>
      <c r="C12" s="37"/>
      <c r="D12" s="38"/>
      <c r="E12" s="39">
        <f>E11+E10</f>
        <v>0</v>
      </c>
      <c r="F12" s="40"/>
    </row>
    <row r="14" spans="1:10" ht="15.6" x14ac:dyDescent="0.3">
      <c r="A14" s="32" t="s">
        <v>18</v>
      </c>
      <c r="B14" s="32"/>
      <c r="C14" s="32"/>
      <c r="D14" s="32"/>
      <c r="E14" s="32"/>
      <c r="F14" s="32"/>
    </row>
    <row r="15" spans="1:10" ht="34.799999999999997" customHeight="1" x14ac:dyDescent="0.3">
      <c r="A15" s="29" t="s">
        <v>22</v>
      </c>
      <c r="B15" s="29"/>
      <c r="C15" s="29"/>
      <c r="D15" s="29"/>
      <c r="E15" s="29"/>
      <c r="F15" s="29"/>
    </row>
    <row r="16" spans="1:10" ht="33" customHeight="1" x14ac:dyDescent="0.3">
      <c r="A16" s="29" t="s">
        <v>20</v>
      </c>
      <c r="B16" s="29"/>
      <c r="C16" s="29"/>
      <c r="D16" s="29"/>
      <c r="E16" s="29"/>
      <c r="F16" s="29"/>
    </row>
    <row r="17" spans="1:6" ht="29.4" customHeight="1" x14ac:dyDescent="0.3">
      <c r="A17" s="29" t="s">
        <v>23</v>
      </c>
      <c r="B17" s="29"/>
      <c r="C17" s="29"/>
      <c r="D17" s="29"/>
      <c r="E17" s="29"/>
      <c r="F17" s="29"/>
    </row>
    <row r="18" spans="1:6" ht="16.2" customHeight="1" x14ac:dyDescent="0.3">
      <c r="A18" s="29" t="s">
        <v>25</v>
      </c>
      <c r="B18" s="29"/>
      <c r="C18" s="29"/>
      <c r="D18" s="29"/>
      <c r="E18" s="29"/>
      <c r="F18" s="29"/>
    </row>
    <row r="19" spans="1:6" ht="33.6" customHeight="1" x14ac:dyDescent="0.3">
      <c r="A19" s="29" t="s">
        <v>26</v>
      </c>
      <c r="B19" s="29"/>
      <c r="C19" s="29"/>
      <c r="D19" s="29"/>
      <c r="E19" s="29"/>
      <c r="F19" s="29"/>
    </row>
    <row r="20" spans="1:6" x14ac:dyDescent="0.3">
      <c r="A20" s="29"/>
      <c r="B20" s="29"/>
      <c r="C20" s="29"/>
      <c r="D20" s="29"/>
      <c r="E20" s="29"/>
      <c r="F20" s="29"/>
    </row>
    <row r="22" spans="1:6" x14ac:dyDescent="0.3">
      <c r="C22" s="27" t="s">
        <v>27</v>
      </c>
      <c r="D22" s="27"/>
      <c r="E22" s="27"/>
      <c r="F22" s="27"/>
    </row>
    <row r="23" spans="1:6" x14ac:dyDescent="0.3">
      <c r="C23" s="27"/>
      <c r="D23" s="27"/>
      <c r="E23" s="27"/>
      <c r="F23" s="27"/>
    </row>
    <row r="24" spans="1:6" x14ac:dyDescent="0.3">
      <c r="C24" s="27"/>
      <c r="D24" s="27"/>
      <c r="E24" s="27"/>
      <c r="F24" s="27"/>
    </row>
    <row r="25" spans="1:6" x14ac:dyDescent="0.3">
      <c r="C25" s="28" t="s">
        <v>28</v>
      </c>
      <c r="D25" s="28"/>
      <c r="E25" s="28"/>
      <c r="F25" s="28"/>
    </row>
  </sheetData>
  <mergeCells count="18">
    <mergeCell ref="C1:D1"/>
    <mergeCell ref="A2:F2"/>
    <mergeCell ref="A14:F14"/>
    <mergeCell ref="A15:F15"/>
    <mergeCell ref="A4:A9"/>
    <mergeCell ref="A11:D11"/>
    <mergeCell ref="E11:F11"/>
    <mergeCell ref="A12:D12"/>
    <mergeCell ref="E12:F12"/>
    <mergeCell ref="A10:D10"/>
    <mergeCell ref="E10:F10"/>
    <mergeCell ref="C22:F24"/>
    <mergeCell ref="C25:F25"/>
    <mergeCell ref="A16:F16"/>
    <mergeCell ref="A17:F17"/>
    <mergeCell ref="A18:F18"/>
    <mergeCell ref="A19:F19"/>
    <mergeCell ref="A20:F20"/>
  </mergeCells>
  <conditionalFormatting sqref="E10:E12 F4:F9">
    <cfRule type="cellIs" dxfId="0" priority="43" operator="equal">
      <formula>0</formula>
    </cfRule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wyliczenie ceny ofertowej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Krzysztof</dc:creator>
  <cp:lastModifiedBy>Michał Rumiński</cp:lastModifiedBy>
  <cp:lastPrinted>2021-06-11T09:38:28Z</cp:lastPrinted>
  <dcterms:created xsi:type="dcterms:W3CDTF">2014-03-31T07:35:37Z</dcterms:created>
  <dcterms:modified xsi:type="dcterms:W3CDTF">2021-06-11T09:39:30Z</dcterms:modified>
</cp:coreProperties>
</file>