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8_{1FB06A65-DEE0-4A6F-AF32-F1DC4BD01867}" xr6:coauthVersionLast="45" xr6:coauthVersionMax="45" xr10:uidLastSave="{00000000-0000-0000-0000-000000000000}"/>
  <bookViews>
    <workbookView xWindow="20370" yWindow="-4695" windowWidth="29040" windowHeight="15840" xr2:uid="{00000000-000D-0000-FFFF-FFFF00000000}"/>
  </bookViews>
  <sheets>
    <sheet name="Arkusz1" sheetId="1" r:id="rId1"/>
  </sheets>
  <definedNames>
    <definedName name="_xlnm.Print_Area" localSheetId="0">Arkusz1!$A$1:$F$41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21" i="1"/>
  <c r="F22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14" i="1"/>
  <c r="D40" i="1"/>
  <c r="F40" i="1" s="1"/>
  <c r="D29" i="1"/>
  <c r="D25" i="1"/>
  <c r="F25" i="1" s="1"/>
  <c r="D24" i="1"/>
  <c r="F24" i="1" s="1"/>
  <c r="D23" i="1"/>
  <c r="F23" i="1" s="1"/>
  <c r="D20" i="1"/>
  <c r="F20" i="1" s="1"/>
  <c r="D19" i="1"/>
  <c r="F19" i="1" s="1"/>
  <c r="E42" i="1" l="1"/>
</calcChain>
</file>

<file path=xl/sharedStrings.xml><?xml version="1.0" encoding="utf-8"?>
<sst xmlns="http://schemas.openxmlformats.org/spreadsheetml/2006/main" count="72" uniqueCount="51">
  <si>
    <t>DANE WYKONAWCY</t>
  </si>
  <si>
    <t>NAZWA</t>
  </si>
  <si>
    <t>ADRES</t>
  </si>
  <si>
    <t>NIP</t>
  </si>
  <si>
    <t>REGON</t>
  </si>
  <si>
    <t>OSOBA KONTAKTOWA</t>
  </si>
  <si>
    <t>TEL</t>
  </si>
  <si>
    <t>E-MAIL</t>
  </si>
  <si>
    <t>FORMULARZ OFERTOWY</t>
  </si>
  <si>
    <t>Nazwa materiału, typ</t>
  </si>
  <si>
    <t>j.m</t>
  </si>
  <si>
    <t xml:space="preserve">ilość </t>
  </si>
  <si>
    <t>cena jedn.</t>
  </si>
  <si>
    <t>wartość</t>
  </si>
  <si>
    <t xml:space="preserve">Płyty drogowe </t>
  </si>
  <si>
    <t>szt</t>
  </si>
  <si>
    <t>Niesort na podbudowę</t>
  </si>
  <si>
    <t>m3</t>
  </si>
  <si>
    <t>Geowłóknina separacyjno-filtracyjna</t>
  </si>
  <si>
    <t>m2</t>
  </si>
  <si>
    <t>Niesort  0-31,5</t>
  </si>
  <si>
    <t>Kliniec 4-31,5</t>
  </si>
  <si>
    <t>Grunt zasypowy</t>
  </si>
  <si>
    <t>kruszywo łamane 0/31,5mm</t>
  </si>
  <si>
    <t>tymczasowa warstwa przeciwerozyjna, humus, grunt nasypowy</t>
  </si>
  <si>
    <t xml:space="preserve"> przepust z blach falistych o średnicy fi = 1000 długości L=19,45m zabezpieczonej antykorozyjnie wraz z prętami kotwiącymi czoło</t>
  </si>
  <si>
    <t>kpl</t>
  </si>
  <si>
    <t>Pręty zbrojeniowe - sprefabrykowane wg PW</t>
  </si>
  <si>
    <t>kg</t>
  </si>
  <si>
    <t>Beton C12/15</t>
  </si>
  <si>
    <t>Beton C30/37</t>
  </si>
  <si>
    <t>prefabrykowane elementy konstrukcji obiektu - konstrukcja wiaduktu z żelbetowych systemowych prefabrykatów z betonu C50/60 wraz z betonem i zbrojeniem do elementów uciąglających (zamki, płyta denna i inne zgodne z systemem wybranego Producenta)</t>
  </si>
  <si>
    <t>Beton C40/50</t>
  </si>
  <si>
    <t>Beton C25/30</t>
  </si>
  <si>
    <t>Hydroizolacja MMA 6mm + piasek</t>
  </si>
  <si>
    <t xml:space="preserve">Hydroizolacja MMA 6mm </t>
  </si>
  <si>
    <t>Zaprawa mineralna do izolacji odziemnych pow. betonu</t>
  </si>
  <si>
    <t>Folia kubełkowa</t>
  </si>
  <si>
    <t>powłoka antykarbonatyzacyjna i przeciwwilgociowa</t>
  </si>
  <si>
    <t>malarska powłoka antygraffiti</t>
  </si>
  <si>
    <t>Wibroizolacyjna mata podtorowa</t>
  </si>
  <si>
    <t>Hydrofobowe profile uszczelniające</t>
  </si>
  <si>
    <t>m</t>
  </si>
  <si>
    <t>stalowe konstrukcji wsporników podchodnikowych i balustrad</t>
  </si>
  <si>
    <t>kraty pomostowe 30x750 cynkowane ogniowo</t>
  </si>
  <si>
    <t xml:space="preserve">kostka kamienna gr 15cm </t>
  </si>
  <si>
    <t>podsypka piaskowo cementowa</t>
  </si>
  <si>
    <t>prefabrykaty schodów terenowych ,fundamentów  balustrad,  balustrady</t>
  </si>
  <si>
    <t>komplet -16m</t>
  </si>
  <si>
    <t>RAZEM</t>
  </si>
  <si>
    <t>NUMER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</si>
</sst>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zcionka tekstu podstawowego"/>
      <charset val="238"/>
    </font>
    <font>
      <sz val="1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2"/>
  <sheetViews>
    <sheetView tabSelected="1" zoomScaleNormal="100" workbookViewId="0">
      <selection activeCell="B6" sqref="B6"/>
    </sheetView>
  </sheetViews>
  <sheetFormatPr defaultRowHeight="15"/>
  <cols>
    <col min="1" max="1" width="6.28515625" style="9" customWidth="1"/>
    <col min="2" max="2" width="23.5703125" style="9" customWidth="1"/>
    <col min="3" max="3" width="9.140625" style="9"/>
    <col min="4" max="4" width="21.7109375" style="9" customWidth="1"/>
    <col min="5" max="5" width="13.85546875" style="9" customWidth="1"/>
    <col min="6" max="6" width="16" style="9" customWidth="1"/>
    <col min="7" max="16384" width="9.140625" style="9"/>
  </cols>
  <sheetData>
    <row r="1" spans="2:6" ht="15.75" thickBot="1"/>
    <row r="2" spans="2:6">
      <c r="B2" s="30" t="s">
        <v>8</v>
      </c>
      <c r="C2" s="31"/>
      <c r="D2" s="31"/>
      <c r="E2" s="31"/>
      <c r="F2" s="32"/>
    </row>
    <row r="3" spans="2:6" ht="15.75" thickBot="1">
      <c r="B3" s="36"/>
      <c r="C3" s="37"/>
      <c r="D3" s="37"/>
      <c r="E3" s="37"/>
      <c r="F3" s="38"/>
    </row>
    <row r="4" spans="2:6">
      <c r="B4" s="42" t="s">
        <v>50</v>
      </c>
      <c r="C4" s="31"/>
      <c r="D4" s="31"/>
      <c r="E4" s="31"/>
      <c r="F4" s="32"/>
    </row>
    <row r="5" spans="2:6" ht="15.75" thickBot="1">
      <c r="B5" s="39" t="s">
        <v>0</v>
      </c>
      <c r="C5" s="40"/>
      <c r="D5" s="40"/>
      <c r="E5" s="40"/>
      <c r="F5" s="41"/>
    </row>
    <row r="6" spans="2:6">
      <c r="B6" s="35" t="s">
        <v>1</v>
      </c>
      <c r="C6" s="33"/>
      <c r="D6" s="33"/>
      <c r="E6" s="33"/>
      <c r="F6" s="34"/>
    </row>
    <row r="7" spans="2:6">
      <c r="B7" s="7" t="s">
        <v>2</v>
      </c>
      <c r="C7" s="5"/>
      <c r="D7" s="5"/>
      <c r="E7" s="5"/>
      <c r="F7" s="6"/>
    </row>
    <row r="8" spans="2:6">
      <c r="B8" s="7" t="s">
        <v>3</v>
      </c>
      <c r="C8" s="5"/>
      <c r="D8" s="5"/>
      <c r="E8" s="5"/>
      <c r="F8" s="6"/>
    </row>
    <row r="9" spans="2:6">
      <c r="B9" s="7" t="s">
        <v>4</v>
      </c>
      <c r="C9" s="5"/>
      <c r="D9" s="5"/>
      <c r="E9" s="5"/>
      <c r="F9" s="6"/>
    </row>
    <row r="10" spans="2:6">
      <c r="B10" s="8" t="s">
        <v>5</v>
      </c>
      <c r="C10" s="5"/>
      <c r="D10" s="5"/>
      <c r="E10" s="5"/>
      <c r="F10" s="6"/>
    </row>
    <row r="11" spans="2:6">
      <c r="B11" s="7" t="s">
        <v>6</v>
      </c>
      <c r="C11" s="5"/>
      <c r="D11" s="5"/>
      <c r="E11" s="5"/>
      <c r="F11" s="6"/>
    </row>
    <row r="12" spans="2:6" ht="15.75" thickBot="1">
      <c r="B12" s="13" t="s">
        <v>7</v>
      </c>
      <c r="C12" s="14"/>
      <c r="D12" s="14"/>
      <c r="E12" s="14"/>
      <c r="F12" s="15"/>
    </row>
    <row r="13" spans="2:6" ht="15.75" thickBot="1">
      <c r="B13" s="4" t="s">
        <v>9</v>
      </c>
      <c r="C13" s="1" t="s">
        <v>10</v>
      </c>
      <c r="D13" s="1" t="s">
        <v>11</v>
      </c>
      <c r="E13" s="2" t="s">
        <v>12</v>
      </c>
      <c r="F13" s="3" t="s">
        <v>13</v>
      </c>
    </row>
    <row r="14" spans="2:6">
      <c r="B14" s="16" t="s">
        <v>14</v>
      </c>
      <c r="C14" s="17" t="s">
        <v>15</v>
      </c>
      <c r="D14" s="27">
        <v>30</v>
      </c>
      <c r="E14" s="18"/>
      <c r="F14" s="19">
        <f>D14*E14</f>
        <v>0</v>
      </c>
    </row>
    <row r="15" spans="2:6">
      <c r="B15" s="10" t="s">
        <v>16</v>
      </c>
      <c r="C15" s="11" t="s">
        <v>17</v>
      </c>
      <c r="D15" s="28">
        <v>90</v>
      </c>
      <c r="E15" s="12"/>
      <c r="F15" s="19">
        <f t="shared" ref="F15:F41" si="0">D15*E15</f>
        <v>0</v>
      </c>
    </row>
    <row r="16" spans="2:6" ht="25.5">
      <c r="B16" s="10" t="s">
        <v>18</v>
      </c>
      <c r="C16" s="11" t="s">
        <v>19</v>
      </c>
      <c r="D16" s="28">
        <v>1649.48</v>
      </c>
      <c r="E16" s="12"/>
      <c r="F16" s="19">
        <f t="shared" si="0"/>
        <v>0</v>
      </c>
    </row>
    <row r="17" spans="2:6">
      <c r="B17" s="10" t="s">
        <v>20</v>
      </c>
      <c r="C17" s="11" t="s">
        <v>17</v>
      </c>
      <c r="D17" s="28">
        <v>318.39</v>
      </c>
      <c r="E17" s="12"/>
      <c r="F17" s="19">
        <f t="shared" si="0"/>
        <v>0</v>
      </c>
    </row>
    <row r="18" spans="2:6">
      <c r="B18" s="10" t="s">
        <v>21</v>
      </c>
      <c r="C18" s="11" t="s">
        <v>17</v>
      </c>
      <c r="D18" s="28">
        <v>162.58000000000001</v>
      </c>
      <c r="E18" s="12"/>
      <c r="F18" s="19">
        <f t="shared" si="0"/>
        <v>0</v>
      </c>
    </row>
    <row r="19" spans="2:6">
      <c r="B19" s="10" t="s">
        <v>22</v>
      </c>
      <c r="C19" s="11" t="s">
        <v>17</v>
      </c>
      <c r="D19" s="28">
        <f>235+1080+1</f>
        <v>1316</v>
      </c>
      <c r="E19" s="12"/>
      <c r="F19" s="19">
        <f t="shared" si="0"/>
        <v>0</v>
      </c>
    </row>
    <row r="20" spans="2:6" ht="25.5">
      <c r="B20" s="10" t="s">
        <v>23</v>
      </c>
      <c r="C20" s="11" t="s">
        <v>17</v>
      </c>
      <c r="D20" s="28">
        <f>120*0.35</f>
        <v>42</v>
      </c>
      <c r="E20" s="12"/>
      <c r="F20" s="19">
        <f t="shared" si="0"/>
        <v>0</v>
      </c>
    </row>
    <row r="21" spans="2:6" ht="38.25">
      <c r="B21" s="10" t="s">
        <v>24</v>
      </c>
      <c r="C21" s="11" t="s">
        <v>19</v>
      </c>
      <c r="D21" s="28">
        <v>3251.2</v>
      </c>
      <c r="E21" s="12"/>
      <c r="F21" s="19">
        <f t="shared" si="0"/>
        <v>0</v>
      </c>
    </row>
    <row r="22" spans="2:6" ht="76.5">
      <c r="B22" s="10" t="s">
        <v>25</v>
      </c>
      <c r="C22" s="11" t="s">
        <v>26</v>
      </c>
      <c r="D22" s="28">
        <v>1</v>
      </c>
      <c r="E22" s="12"/>
      <c r="F22" s="19">
        <f t="shared" si="0"/>
        <v>0</v>
      </c>
    </row>
    <row r="23" spans="2:6" ht="25.5">
      <c r="B23" s="10" t="s">
        <v>27</v>
      </c>
      <c r="C23" s="11" t="s">
        <v>28</v>
      </c>
      <c r="D23" s="12">
        <f>21463+2363+220</f>
        <v>24046</v>
      </c>
      <c r="E23" s="12"/>
      <c r="F23" s="19">
        <f t="shared" si="0"/>
        <v>0</v>
      </c>
    </row>
    <row r="24" spans="2:6">
      <c r="B24" s="10" t="s">
        <v>29</v>
      </c>
      <c r="C24" s="11" t="s">
        <v>17</v>
      </c>
      <c r="D24" s="28">
        <f>12.2</f>
        <v>12.2</v>
      </c>
      <c r="E24" s="12"/>
      <c r="F24" s="19">
        <f t="shared" si="0"/>
        <v>0</v>
      </c>
    </row>
    <row r="25" spans="2:6">
      <c r="B25" s="10" t="s">
        <v>30</v>
      </c>
      <c r="C25" s="11" t="s">
        <v>17</v>
      </c>
      <c r="D25" s="28">
        <f>93.4+15.8+2.4</f>
        <v>111.60000000000001</v>
      </c>
      <c r="E25" s="12"/>
      <c r="F25" s="19">
        <f t="shared" si="0"/>
        <v>0</v>
      </c>
    </row>
    <row r="26" spans="2:6" ht="153">
      <c r="B26" s="10" t="s">
        <v>31</v>
      </c>
      <c r="C26" s="11" t="s">
        <v>26</v>
      </c>
      <c r="D26" s="12">
        <v>1</v>
      </c>
      <c r="E26" s="12"/>
      <c r="F26" s="19">
        <f t="shared" si="0"/>
        <v>0</v>
      </c>
    </row>
    <row r="27" spans="2:6">
      <c r="B27" s="10" t="s">
        <v>32</v>
      </c>
      <c r="C27" s="11" t="s">
        <v>17</v>
      </c>
      <c r="D27" s="28">
        <v>2</v>
      </c>
      <c r="E27" s="12"/>
      <c r="F27" s="19">
        <f t="shared" si="0"/>
        <v>0</v>
      </c>
    </row>
    <row r="28" spans="2:6">
      <c r="B28" s="10" t="s">
        <v>33</v>
      </c>
      <c r="C28" s="11" t="s">
        <v>17</v>
      </c>
      <c r="D28" s="28">
        <v>1.3</v>
      </c>
      <c r="E28" s="12"/>
      <c r="F28" s="19">
        <f t="shared" si="0"/>
        <v>0</v>
      </c>
    </row>
    <row r="29" spans="2:6" ht="25.5">
      <c r="B29" s="10" t="s">
        <v>34</v>
      </c>
      <c r="C29" s="11" t="s">
        <v>19</v>
      </c>
      <c r="D29" s="28">
        <f>32.16</f>
        <v>32.159999999999997</v>
      </c>
      <c r="E29" s="12"/>
      <c r="F29" s="19">
        <f t="shared" si="0"/>
        <v>0</v>
      </c>
    </row>
    <row r="30" spans="2:6">
      <c r="B30" s="10" t="s">
        <v>35</v>
      </c>
      <c r="C30" s="11" t="s">
        <v>19</v>
      </c>
      <c r="D30" s="28">
        <v>166.32</v>
      </c>
      <c r="E30" s="12"/>
      <c r="F30" s="19">
        <f t="shared" si="0"/>
        <v>0</v>
      </c>
    </row>
    <row r="31" spans="2:6" ht="38.25">
      <c r="B31" s="10" t="s">
        <v>36</v>
      </c>
      <c r="C31" s="11" t="s">
        <v>19</v>
      </c>
      <c r="D31" s="28">
        <v>397.92</v>
      </c>
      <c r="E31" s="12"/>
      <c r="F31" s="19">
        <f t="shared" si="0"/>
        <v>0</v>
      </c>
    </row>
    <row r="32" spans="2:6">
      <c r="B32" s="10" t="s">
        <v>37</v>
      </c>
      <c r="C32" s="11" t="s">
        <v>19</v>
      </c>
      <c r="D32" s="28">
        <v>162.91</v>
      </c>
      <c r="E32" s="12"/>
      <c r="F32" s="19">
        <f t="shared" si="0"/>
        <v>0</v>
      </c>
    </row>
    <row r="33" spans="2:6" ht="38.25">
      <c r="B33" s="10" t="s">
        <v>38</v>
      </c>
      <c r="C33" s="11" t="s">
        <v>19</v>
      </c>
      <c r="D33" s="28">
        <v>272.88</v>
      </c>
      <c r="E33" s="12"/>
      <c r="F33" s="19">
        <f t="shared" si="0"/>
        <v>0</v>
      </c>
    </row>
    <row r="34" spans="2:6" ht="25.5">
      <c r="B34" s="10" t="s">
        <v>39</v>
      </c>
      <c r="C34" s="11" t="s">
        <v>19</v>
      </c>
      <c r="D34" s="28">
        <v>217.2</v>
      </c>
      <c r="E34" s="12"/>
      <c r="F34" s="19">
        <f t="shared" si="0"/>
        <v>0</v>
      </c>
    </row>
    <row r="35" spans="2:6" ht="25.5">
      <c r="B35" s="10" t="s">
        <v>40</v>
      </c>
      <c r="C35" s="11" t="s">
        <v>19</v>
      </c>
      <c r="D35" s="28">
        <v>28.5</v>
      </c>
      <c r="E35" s="12"/>
      <c r="F35" s="19">
        <f t="shared" si="0"/>
        <v>0</v>
      </c>
    </row>
    <row r="36" spans="2:6" ht="25.5">
      <c r="B36" s="10" t="s">
        <v>41</v>
      </c>
      <c r="C36" s="11" t="s">
        <v>42</v>
      </c>
      <c r="D36" s="28">
        <v>121</v>
      </c>
      <c r="E36" s="12"/>
      <c r="F36" s="19">
        <f t="shared" si="0"/>
        <v>0</v>
      </c>
    </row>
    <row r="37" spans="2:6" ht="51">
      <c r="B37" s="10" t="s">
        <v>43</v>
      </c>
      <c r="C37" s="11" t="s">
        <v>19</v>
      </c>
      <c r="D37" s="28">
        <v>1072.3</v>
      </c>
      <c r="E37" s="12"/>
      <c r="F37" s="19">
        <f t="shared" si="0"/>
        <v>0</v>
      </c>
    </row>
    <row r="38" spans="2:6" ht="25.5">
      <c r="B38" s="10" t="s">
        <v>44</v>
      </c>
      <c r="C38" s="11" t="s">
        <v>19</v>
      </c>
      <c r="D38" s="28">
        <v>8</v>
      </c>
      <c r="E38" s="12"/>
      <c r="F38" s="19">
        <f t="shared" si="0"/>
        <v>0</v>
      </c>
    </row>
    <row r="39" spans="2:6">
      <c r="B39" s="10" t="s">
        <v>45</v>
      </c>
      <c r="C39" s="11" t="s">
        <v>19</v>
      </c>
      <c r="D39" s="28">
        <v>138.5</v>
      </c>
      <c r="E39" s="12"/>
      <c r="F39" s="19">
        <f t="shared" si="0"/>
        <v>0</v>
      </c>
    </row>
    <row r="40" spans="2:6" ht="25.5">
      <c r="B40" s="10" t="s">
        <v>46</v>
      </c>
      <c r="C40" s="11" t="s">
        <v>17</v>
      </c>
      <c r="D40" s="28">
        <f>138.5*0.15</f>
        <v>20.774999999999999</v>
      </c>
      <c r="E40" s="12"/>
      <c r="F40" s="19">
        <f t="shared" si="0"/>
        <v>0</v>
      </c>
    </row>
    <row r="41" spans="2:6" ht="39" thickBot="1">
      <c r="B41" s="20" t="s">
        <v>47</v>
      </c>
      <c r="C41" s="21" t="s">
        <v>48</v>
      </c>
      <c r="D41" s="29">
        <v>1</v>
      </c>
      <c r="E41" s="22"/>
      <c r="F41" s="19">
        <f t="shared" si="0"/>
        <v>0</v>
      </c>
    </row>
    <row r="42" spans="2:6" ht="35.25" customHeight="1" thickBot="1">
      <c r="B42" s="23" t="s">
        <v>49</v>
      </c>
      <c r="C42" s="24"/>
      <c r="D42" s="24"/>
      <c r="E42" s="26">
        <f>SUM(F14:F41)</f>
        <v>0</v>
      </c>
      <c r="F42" s="25"/>
    </row>
  </sheetData>
  <mergeCells count="12">
    <mergeCell ref="C11:F11"/>
    <mergeCell ref="C10:F10"/>
    <mergeCell ref="C9:F9"/>
    <mergeCell ref="C8:F8"/>
    <mergeCell ref="C7:F7"/>
    <mergeCell ref="C6:F6"/>
    <mergeCell ref="B5:F5"/>
    <mergeCell ref="B2:F3"/>
    <mergeCell ref="C4:F4"/>
    <mergeCell ref="E42:F42"/>
    <mergeCell ref="C12:F12"/>
    <mergeCell ref="B42:D4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2020-08-28T09:16:57Z</dcterms:modified>
</cp:coreProperties>
</file>