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kosztorys Koluszki" sheetId="1" r:id="rId1"/>
  </sheets>
  <definedNames>
    <definedName name="_xlnm.Print_Area" localSheetId="0">'kosztorys Koluszki'!$A$1:$F$24</definedName>
    <definedName name="_xlnm.Print_Titles" localSheetId="0">'kosztorys Koluszki'!$3:$3</definedName>
  </definedNames>
  <calcPr fullCalcOnLoad="1"/>
</workbook>
</file>

<file path=xl/sharedStrings.xml><?xml version="1.0" encoding="utf-8"?>
<sst xmlns="http://schemas.openxmlformats.org/spreadsheetml/2006/main" count="33" uniqueCount="27">
  <si>
    <t>wartość robót</t>
  </si>
  <si>
    <t>lp</t>
  </si>
  <si>
    <t>obmiar</t>
  </si>
  <si>
    <t>j.m</t>
  </si>
  <si>
    <t>kmt</t>
  </si>
  <si>
    <t>kpl</t>
  </si>
  <si>
    <t>wartość mater</t>
  </si>
  <si>
    <t>wartość ogółem</t>
  </si>
  <si>
    <t>c.jedn. mater</t>
  </si>
  <si>
    <t>opis robót</t>
  </si>
  <si>
    <r>
      <t>m</t>
    </r>
    <r>
      <rPr>
        <vertAlign val="superscript"/>
        <sz val="9"/>
        <rFont val="Arial"/>
        <family val="2"/>
      </rPr>
      <t>3</t>
    </r>
  </si>
  <si>
    <t>c.jedn. robót</t>
  </si>
  <si>
    <r>
      <t>m</t>
    </r>
    <r>
      <rPr>
        <vertAlign val="superscript"/>
        <sz val="9"/>
        <rFont val="Arial"/>
        <family val="2"/>
      </rPr>
      <t>2</t>
    </r>
  </si>
  <si>
    <t>Roboty ziemne: wybieranie starej podsypki gruntu na długości rozjazdu  nr. 113; torów m/rozj. 109/113 -11,00mb; 113/115 - 13,00mb; 115/116 - 12,00mb na łącznej długości 36,00mb toru-  do gł. 0,55m pod podrozjazdnicą, podkładem -(pod zabudowę warstwy ochronnej gr. 0,20m i warstwy podsypki 0,35m pod podrozjazdnicą drewnianą)  - nadanie założonych spadków, wywóz urobku do 10 km</t>
  </si>
  <si>
    <t>RCO</t>
  </si>
  <si>
    <t>Wymiana rozjazdu Rkpd S49-1:9-190 nr. 113  wraz torami m/rozj. 109/113 -11,00mb; 113/115 - 13,00mb; 115/116 - 12,00mb 
na stacji Koluszki</t>
  </si>
  <si>
    <r>
      <t xml:space="preserve">Roboty rozbiórkowe rozjazdu nr. 113 -1 kpl. typ Rkpd S49- 1:9 - 190 na podrozjazdnicach drewnianych
</t>
    </r>
    <r>
      <rPr>
        <b/>
        <sz val="9"/>
        <rFont val="Arial"/>
        <family val="2"/>
      </rPr>
      <t>utylizacja podrozjazdnic drewnianych wraz z przekazaniem kart utylizacji po stronie Wykonawcy, przekazanie elementów stalowych do ISE po stronie Wykonawcy</t>
    </r>
  </si>
  <si>
    <r>
      <t xml:space="preserve">Roboty rozbiórkowe torów m/rozj. 109/113 -11,00mb; 113/115 - 13,00mb; 115/116 - 12,00mb na łącznej długości 36,00mb toru. Nawierzchnia S49 na podkładach drewnianych </t>
    </r>
    <r>
      <rPr>
        <b/>
        <sz val="9"/>
        <rFont val="Arial"/>
        <family val="2"/>
      </rPr>
      <t>utylizacja podkładów drewnianych wraz z przekazaniem kart utylizacji po stronie Wykonawcy</t>
    </r>
  </si>
  <si>
    <r>
      <t>Zabudowa geowłókniny pod rozjazdem nr. 113; oraz torami m/rozj. 109/113 -11,00mb; 113/115 - 13,00mb; 115/116 - 12,00mb na łącznej długości 36,00mb toru (</t>
    </r>
    <r>
      <rPr>
        <b/>
        <sz val="9"/>
        <rFont val="Arial"/>
        <family val="2"/>
      </rPr>
      <t>geowłókinę zapewnia ZRK-DOM. Do odbioru przez Wykonawcę ze st Łódź Widzew ul. Maszynowa 2a)</t>
    </r>
  </si>
  <si>
    <r>
      <t xml:space="preserve">Zabudowa subwarstwy  z tłucznia, grubości 35 cm po zagęszczeniu, pod rozjazdem nr. 113; oraz torami m/rozj. 109/113 -11,00mb; 113/115 - 13,00mb; 115/116 - 12,00mb na łącznej długości 36,00mb toru </t>
    </r>
    <r>
      <rPr>
        <b/>
        <sz val="9"/>
        <rFont val="Arial"/>
        <family val="2"/>
      </rPr>
      <t>Tłuczeń znajduje się na stacjach: Łódź Olechów ŁOA oraz Słotwiny.załadunek, transport i wyładunek po stronie Wykonawcy)</t>
    </r>
  </si>
  <si>
    <r>
      <t xml:space="preserve">Uzupełnienie tlucznia w rozjeździe  nr. 113, oraz w torach między rozjazdami nr.  109/113 -11,00mb; 113/115 - 13,00mb; 115/116 - 12,00mb na łącznej długości 36,00mb toru- (w klatkach między podrozjazdnicami do szerokości 40cm od czoła podrozjazdnic wraz z oprofilowaniem) pod balastowanie rozjazdów,  rozładunek tłucznia
</t>
    </r>
    <r>
      <rPr>
        <b/>
        <sz val="9"/>
        <rFont val="Arial"/>
        <family val="2"/>
      </rPr>
      <t>Tłuczeń znajduje się na stacjach: Łódź Olechów ŁOA oraz Słotwiny. Transport tłucznia   wraz z załadunkiem po stronie Wykonawcy</t>
    </r>
  </si>
  <si>
    <r>
      <t>wyrównanie międzytorzy klińcem na dł. ok. 60m, szer - 3,5m - na łącznej powierzchni ok.210m2 do grubości ok. 0,05cm.</t>
    </r>
    <r>
      <rPr>
        <b/>
        <sz val="9"/>
        <rFont val="Arial"/>
        <family val="2"/>
      </rPr>
      <t xml:space="preserve"> Kliniec zostanie dostarczony w obręb robót przez ZRK-DOM</t>
    </r>
  </si>
  <si>
    <r>
      <t>Zabudowa warstwy ochronnej z pospółki - niesortu  zagęszczonej do grubości  0,20 m pod rozjazdem nr. 113; oraz torami m/rozj. 109/113 -11,00mb; 113/115 - 13,00mb; 115/116 - 12,00mb na łącznej długości 36,00mb toru</t>
    </r>
    <r>
      <rPr>
        <b/>
        <sz val="9"/>
        <rFont val="Arial"/>
        <family val="2"/>
      </rPr>
      <t xml:space="preserve"> (Niesort zostanie dostarczony w rejon robót przez ZRK-DOM)</t>
    </r>
  </si>
  <si>
    <t>Razem</t>
  </si>
  <si>
    <t>Niezależnie od zakresu Robót ujętego w RCO, Wykonawca jest zobowiązany do wykonania również innych czynności, 
jeżeli są konieczne do prawidłowego działania w/w urządzeń srk, nawet jeżeli nie zostały wskazane wprost w załączonym RCO. Koszty tych czynności należy uwzględnić w cenie ofertowej.</t>
  </si>
  <si>
    <r>
      <t>Kompleksowa wymiana nawierzchni  torów między rozjazdami: 109/113 -11,00mb; 113/115 - 13,00mb; 115/116 - 12,00mb na łącznej długości 36,00mb toru</t>
    </r>
    <r>
      <rPr>
        <b/>
        <sz val="9"/>
        <rFont val="Arial"/>
        <family val="2"/>
      </rPr>
      <t xml:space="preserve">  :  </t>
    </r>
    <r>
      <rPr>
        <sz val="9"/>
        <rFont val="Arial"/>
        <family val="2"/>
      </rPr>
      <t xml:space="preserve">typ nawierzchni 49E1 na podkładach drewnianych twardych,  na  przygotowanej wcześniej warstwie podbudowy - (materiał: szyny 49E1 - 72mb, podkłady drewniane twarde, złączki przytw. "K" - zamawiającego </t>
    </r>
    <r>
      <rPr>
        <b/>
        <sz val="9"/>
        <rFont val="Arial"/>
        <family val="2"/>
      </rPr>
      <t>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Balastowanie tłuczniem , podbicie do wymaganej niwelety po stronie ZRK-DOM</t>
    </r>
    <r>
      <rPr>
        <sz val="9"/>
        <rFont val="Arial"/>
        <family val="2"/>
      </rPr>
      <t xml:space="preserve">. 
</t>
    </r>
    <r>
      <rPr>
        <b/>
        <sz val="9"/>
        <rFont val="Arial"/>
        <family val="2"/>
      </rPr>
      <t>Tłuczeń znajduje się na stacjach: Łódź Olechów ŁOA oraz Słotwiny.Transport nawierzchni i tłucznia  do balastowania i podbicia wraz z załadunkiem oraz odtworzenie urządzeń  rozjazdowych: sieć powrotna, czujniki itp. po stronie Wykonawcy
Spawy termitowe i złącza izolowane po stronie ZRK-DOM</t>
    </r>
  </si>
  <si>
    <r>
      <t xml:space="preserve">Wymiana kompleksowa rozjazdu: nr </t>
    </r>
    <r>
      <rPr>
        <b/>
        <sz val="9"/>
        <color indexed="8"/>
        <rFont val="Arial"/>
        <family val="2"/>
      </rPr>
      <t>113 -  Rkpd 49E1- 190- 1:9</t>
    </r>
    <r>
      <rPr>
        <sz val="9"/>
        <color indexed="8"/>
        <rFont val="Arial"/>
        <family val="2"/>
      </rPr>
      <t xml:space="preserve">  na podrozjazdnicach drewnianych twardych, odmiana klasyczna - 1kpl</t>
    </r>
    <r>
      <rPr>
        <b/>
        <sz val="9"/>
        <color indexed="8"/>
        <rFont val="Arial"/>
        <family val="2"/>
      </rPr>
      <t xml:space="preserve"> (materiał - rozjazd zamawiającego)</t>
    </r>
    <r>
      <rPr>
        <sz val="9"/>
        <color indexed="8"/>
        <rFont val="Arial"/>
        <family val="2"/>
      </rPr>
      <t>; montaż, mechaniczne układanie  rozjazdu na przygotowanej wcześniej zagęszczonej subwarstwie tłucznia do grubości 0,25m.</t>
    </r>
    <r>
      <rPr>
        <b/>
        <sz val="9"/>
        <color indexed="8"/>
        <rFont val="Arial"/>
        <family val="2"/>
      </rPr>
      <t xml:space="preserve"> 
Rozjazd zapewnia IZ Łódź. Rozjazd składowany w obrębie robót
Balastowanie tluczniem rozjazdów, podbicie z podnoszeniem do wymaganej niwelety po stronie ZRK-DOM</t>
    </r>
    <r>
      <rPr>
        <sz val="9"/>
        <color indexed="8"/>
        <rFont val="Arial"/>
        <family val="2"/>
      </rPr>
      <t xml:space="preserve"> 
</t>
    </r>
    <r>
      <rPr>
        <b/>
        <sz val="9"/>
        <color indexed="8"/>
        <rFont val="Arial"/>
        <family val="2"/>
      </rPr>
      <t>Transport nawierzchni i tłucznia do balastowania i podbicia wraz z załadunkiem . po stronie Wykonawcy. Tłuczeń znajduje się na stacjach: Łódź Olechów ŁOA oraz Słotwiny.
Spawy termitowe i złącza izolowane po stronie ZRK_DOM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</si>
</sst>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0" fontId="47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 wrapText="1"/>
    </xf>
    <xf numFmtId="169" fontId="3" fillId="0" borderId="10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horizontal="left" wrapText="1"/>
    </xf>
    <xf numFmtId="0" fontId="47" fillId="0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right"/>
    </xf>
    <xf numFmtId="169" fontId="47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0">
      <selection activeCell="B10" sqref="B10"/>
    </sheetView>
  </sheetViews>
  <sheetFormatPr defaultColWidth="9.140625" defaultRowHeight="12.75"/>
  <cols>
    <col min="1" max="1" width="3.57421875" style="15" customWidth="1"/>
    <col min="2" max="2" width="50.7109375" style="6" customWidth="1"/>
    <col min="3" max="3" width="6.421875" style="11" customWidth="1"/>
    <col min="4" max="4" width="4.140625" style="6" customWidth="1"/>
    <col min="5" max="5" width="11.00390625" style="8" customWidth="1"/>
    <col min="6" max="6" width="11.7109375" style="6" customWidth="1"/>
    <col min="7" max="7" width="10.57421875" style="18" hidden="1" customWidth="1"/>
    <col min="8" max="8" width="11.7109375" style="18" hidden="1" customWidth="1"/>
    <col min="9" max="9" width="11.421875" style="19" hidden="1" customWidth="1"/>
    <col min="10" max="16384" width="9.140625" style="19" customWidth="1"/>
  </cols>
  <sheetData>
    <row r="1" spans="2:4" ht="27.75" customHeight="1">
      <c r="B1" s="7" t="s">
        <v>14</v>
      </c>
      <c r="D1" s="17"/>
    </row>
    <row r="2" spans="1:9" ht="72" customHeight="1">
      <c r="A2" s="47" t="s">
        <v>15</v>
      </c>
      <c r="B2" s="47"/>
      <c r="C2" s="47"/>
      <c r="D2" s="47"/>
      <c r="E2" s="47"/>
      <c r="F2" s="47"/>
      <c r="G2" s="20"/>
      <c r="H2" s="20"/>
      <c r="I2" s="20"/>
    </row>
    <row r="3" spans="1:9" ht="22.5" customHeight="1">
      <c r="A3" s="5" t="s">
        <v>1</v>
      </c>
      <c r="B3" s="1" t="s">
        <v>9</v>
      </c>
      <c r="C3" s="12" t="s">
        <v>2</v>
      </c>
      <c r="D3" s="1" t="s">
        <v>3</v>
      </c>
      <c r="E3" s="1" t="s">
        <v>11</v>
      </c>
      <c r="F3" s="1" t="s">
        <v>0</v>
      </c>
      <c r="G3" s="21" t="s">
        <v>8</v>
      </c>
      <c r="H3" s="22" t="s">
        <v>6</v>
      </c>
      <c r="I3" s="22" t="s">
        <v>7</v>
      </c>
    </row>
    <row r="4" spans="1:9" ht="60" customHeight="1">
      <c r="A4" s="5">
        <v>1</v>
      </c>
      <c r="B4" s="3" t="s">
        <v>16</v>
      </c>
      <c r="C4" s="35">
        <v>1</v>
      </c>
      <c r="D4" s="2" t="s">
        <v>5</v>
      </c>
      <c r="E4" s="16"/>
      <c r="F4" s="4">
        <f>C4*E4</f>
        <v>0</v>
      </c>
      <c r="G4" s="21"/>
      <c r="H4" s="22"/>
      <c r="I4" s="22"/>
    </row>
    <row r="5" spans="1:9" ht="75" customHeight="1">
      <c r="A5" s="5">
        <v>2</v>
      </c>
      <c r="B5" s="3" t="s">
        <v>17</v>
      </c>
      <c r="C5" s="14">
        <v>0.036</v>
      </c>
      <c r="D5" s="2" t="s">
        <v>4</v>
      </c>
      <c r="E5" s="36"/>
      <c r="F5" s="4">
        <f aca="true" t="shared" si="0" ref="F5:F13">C5*E5</f>
        <v>0</v>
      </c>
      <c r="G5" s="21"/>
      <c r="H5" s="22"/>
      <c r="I5" s="22"/>
    </row>
    <row r="6" spans="1:9" ht="91.5" customHeight="1">
      <c r="A6" s="5">
        <v>3</v>
      </c>
      <c r="B6" s="3" t="s">
        <v>13</v>
      </c>
      <c r="C6" s="14">
        <v>210.24</v>
      </c>
      <c r="D6" s="2" t="s">
        <v>10</v>
      </c>
      <c r="E6" s="46"/>
      <c r="F6" s="4">
        <f t="shared" si="0"/>
        <v>0</v>
      </c>
      <c r="G6" s="21"/>
      <c r="H6" s="22"/>
      <c r="I6" s="22"/>
    </row>
    <row r="7" spans="1:9" ht="83.25" customHeight="1">
      <c r="A7" s="2">
        <v>4</v>
      </c>
      <c r="B7" s="3" t="s">
        <v>18</v>
      </c>
      <c r="C7" s="14">
        <v>309</v>
      </c>
      <c r="D7" s="2" t="s">
        <v>12</v>
      </c>
      <c r="E7" s="37"/>
      <c r="F7" s="4">
        <f t="shared" si="0"/>
        <v>0</v>
      </c>
      <c r="G7" s="21"/>
      <c r="H7" s="22"/>
      <c r="I7" s="22"/>
    </row>
    <row r="8" spans="1:9" ht="83.25" customHeight="1">
      <c r="A8" s="2">
        <v>5</v>
      </c>
      <c r="B8" s="3" t="s">
        <v>22</v>
      </c>
      <c r="C8" s="14">
        <v>65.4</v>
      </c>
      <c r="D8" s="2" t="s">
        <v>10</v>
      </c>
      <c r="E8" s="37"/>
      <c r="F8" s="4">
        <f t="shared" si="0"/>
        <v>0</v>
      </c>
      <c r="G8" s="21"/>
      <c r="H8" s="22"/>
      <c r="I8" s="22"/>
    </row>
    <row r="9" spans="1:9" ht="72">
      <c r="A9" s="2">
        <v>6</v>
      </c>
      <c r="B9" s="3" t="s">
        <v>19</v>
      </c>
      <c r="C9" s="38">
        <v>107</v>
      </c>
      <c r="D9" s="2" t="s">
        <v>10</v>
      </c>
      <c r="E9" s="39"/>
      <c r="F9" s="4">
        <f t="shared" si="0"/>
        <v>0</v>
      </c>
      <c r="G9" s="21"/>
      <c r="H9" s="22"/>
      <c r="I9" s="22"/>
    </row>
    <row r="10" spans="1:9" ht="195.75" customHeight="1">
      <c r="A10" s="2">
        <v>7</v>
      </c>
      <c r="B10" s="40" t="s">
        <v>26</v>
      </c>
      <c r="C10" s="41">
        <v>1</v>
      </c>
      <c r="D10" s="42" t="s">
        <v>5</v>
      </c>
      <c r="E10" s="43"/>
      <c r="F10" s="4">
        <f t="shared" si="0"/>
        <v>0</v>
      </c>
      <c r="G10" s="21"/>
      <c r="H10" s="22"/>
      <c r="I10" s="22"/>
    </row>
    <row r="11" spans="1:9" ht="168">
      <c r="A11" s="27">
        <v>8</v>
      </c>
      <c r="B11" s="44" t="s">
        <v>25</v>
      </c>
      <c r="C11" s="45">
        <v>0.036</v>
      </c>
      <c r="D11" s="27" t="s">
        <v>4</v>
      </c>
      <c r="E11" s="43"/>
      <c r="F11" s="4">
        <f t="shared" si="0"/>
        <v>0</v>
      </c>
      <c r="G11" s="23">
        <v>950000</v>
      </c>
      <c r="H11" s="23">
        <f>C11*G11</f>
        <v>34200</v>
      </c>
      <c r="I11" s="24">
        <f>F11+H11</f>
        <v>34200</v>
      </c>
    </row>
    <row r="12" spans="1:9" ht="117" customHeight="1">
      <c r="A12" s="27">
        <v>9</v>
      </c>
      <c r="B12" s="3" t="s">
        <v>20</v>
      </c>
      <c r="C12" s="28">
        <v>32.98</v>
      </c>
      <c r="D12" s="2" t="s">
        <v>10</v>
      </c>
      <c r="E12" s="29"/>
      <c r="F12" s="4">
        <f t="shared" si="0"/>
        <v>0</v>
      </c>
      <c r="G12" s="23"/>
      <c r="H12" s="23"/>
      <c r="I12" s="24"/>
    </row>
    <row r="13" spans="1:9" ht="41.25" customHeight="1">
      <c r="A13" s="2">
        <v>10</v>
      </c>
      <c r="B13" s="3" t="s">
        <v>21</v>
      </c>
      <c r="C13" s="28">
        <v>10.5</v>
      </c>
      <c r="D13" s="2" t="s">
        <v>10</v>
      </c>
      <c r="E13" s="29"/>
      <c r="F13" s="4">
        <f t="shared" si="0"/>
        <v>0</v>
      </c>
      <c r="H13" s="25"/>
      <c r="I13" s="25"/>
    </row>
    <row r="14" spans="1:9" ht="41.25" customHeight="1">
      <c r="A14" s="30"/>
      <c r="B14" s="31"/>
      <c r="C14" s="32"/>
      <c r="D14" s="30"/>
      <c r="E14" s="33" t="s">
        <v>23</v>
      </c>
      <c r="F14" s="34">
        <f>SUM(F4:F13)</f>
        <v>0</v>
      </c>
      <c r="H14" s="25"/>
      <c r="I14" s="25"/>
    </row>
    <row r="15" spans="1:9" ht="47.25" customHeight="1">
      <c r="A15" s="48" t="s">
        <v>24</v>
      </c>
      <c r="B15" s="48"/>
      <c r="C15" s="48"/>
      <c r="D15" s="48"/>
      <c r="E15" s="48"/>
      <c r="F15" s="48"/>
      <c r="H15" s="25"/>
      <c r="I15" s="25"/>
    </row>
    <row r="18" ht="12.75">
      <c r="A18" s="26"/>
    </row>
    <row r="23" spans="1:9" ht="22.5" customHeight="1">
      <c r="A23" s="26"/>
      <c r="B23" s="8"/>
      <c r="C23" s="13"/>
      <c r="D23" s="8"/>
      <c r="E23" s="9"/>
      <c r="F23" s="10"/>
      <c r="H23" s="25"/>
      <c r="I23" s="25"/>
    </row>
  </sheetData>
  <sheetProtection/>
  <mergeCells count="2">
    <mergeCell ref="A2:F2"/>
    <mergeCell ref="A15:F15"/>
  </mergeCells>
  <printOptions/>
  <pageMargins left="0.35433070866141736" right="0.15748031496062992" top="0.31" bottom="0.3937007874015748" header="0.27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PLK S.A. ZLK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Krasoń</dc:creator>
  <cp:keywords/>
  <dc:description/>
  <cp:lastModifiedBy>Mariusz M.K.. Kulka</cp:lastModifiedBy>
  <cp:lastPrinted>2020-05-26T12:51:28Z</cp:lastPrinted>
  <dcterms:created xsi:type="dcterms:W3CDTF">2012-05-16T10:12:42Z</dcterms:created>
  <dcterms:modified xsi:type="dcterms:W3CDTF">2020-06-09T09:02:22Z</dcterms:modified>
  <cp:category/>
  <cp:version/>
  <cp:contentType/>
  <cp:contentStatus/>
</cp:coreProperties>
</file>