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nia 16\Podwykonawstwo\Automatyka\"/>
    </mc:Choice>
  </mc:AlternateContent>
  <xr:revisionPtr revIDLastSave="0" documentId="13_ncr:1_{471A08D1-5F02-43F5-A005-E32D3063E50E}" xr6:coauthVersionLast="41" xr6:coauthVersionMax="41" xr10:uidLastSave="{00000000-0000-0000-0000-000000000000}"/>
  <bookViews>
    <workbookView xWindow="-120" yWindow="-120" windowWidth="29040" windowHeight="15840" activeTab="1" xr2:uid="{65C0F474-AAAF-44B7-8157-8FE5EBAA4CC5}"/>
  </bookViews>
  <sheets>
    <sheet name="5.SRK" sheetId="1" r:id="rId1"/>
    <sheet name="6.TELEKOMUNIKACJA" sheetId="2" r:id="rId2"/>
  </sheets>
  <definedNames>
    <definedName name="_xlnm.Print_Area" localSheetId="0">'5.SRK'!$A$1:$H$18</definedName>
    <definedName name="_xlnm.Print_Area" localSheetId="1">'6.TELEKOMUNIKACJA'!$A$1:$H$52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" l="1"/>
  <c r="H50" i="2"/>
  <c r="H49" i="2"/>
  <c r="H48" i="2"/>
  <c r="H47" i="2"/>
  <c r="H46" i="2"/>
  <c r="H45" i="2"/>
  <c r="H44" i="2"/>
  <c r="H43" i="2"/>
  <c r="H42" i="2"/>
  <c r="H41" i="2"/>
  <c r="H40" i="2" s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 s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17" i="1"/>
  <c r="H16" i="1"/>
  <c r="H15" i="1"/>
  <c r="H14" i="1"/>
  <c r="H13" i="1"/>
  <c r="H12" i="1"/>
  <c r="H11" i="1"/>
  <c r="H10" i="1"/>
  <c r="H9" i="1"/>
  <c r="H8" i="1"/>
  <c r="H7" i="1" s="1"/>
  <c r="H6" i="1"/>
  <c r="H5" i="1"/>
  <c r="H4" i="1"/>
  <c r="H3" i="1" s="1"/>
  <c r="H52" i="2" l="1"/>
  <c r="H18" i="1"/>
</calcChain>
</file>

<file path=xl/sharedStrings.xml><?xml version="1.0" encoding="utf-8"?>
<sst xmlns="http://schemas.openxmlformats.org/spreadsheetml/2006/main" count="202" uniqueCount="104">
  <si>
    <t>Linia nr 16 Ozorków - Łęczyca od km 35,884 do km 47,397</t>
  </si>
  <si>
    <t>Pozycja</t>
  </si>
  <si>
    <t>Nazwa elementu rozliczeniowego</t>
  </si>
  <si>
    <t>Jedn.</t>
  </si>
  <si>
    <t>Ilość</t>
  </si>
  <si>
    <t>Cena jedn. [PLN]</t>
  </si>
  <si>
    <t>Wartość [PLN]</t>
  </si>
  <si>
    <t xml:space="preserve"> stacja Ozorków od km 35,884 do km 37,589</t>
  </si>
  <si>
    <t>Ʃ =</t>
  </si>
  <si>
    <t>1.1</t>
  </si>
  <si>
    <t>Przejazd kat. A w km. 36,025 - Zabudowa TVU</t>
  </si>
  <si>
    <t>kpl.</t>
  </si>
  <si>
    <t>1.2</t>
  </si>
  <si>
    <t>Urządzenia komputerowe - modyfikacja</t>
  </si>
  <si>
    <t>1.3</t>
  </si>
  <si>
    <t>Lokalne centrum sterowania</t>
  </si>
  <si>
    <t>szlak Ozorków – Łęczyca od km 37,589 do 45,326</t>
  </si>
  <si>
    <t>2.1</t>
  </si>
  <si>
    <t xml:space="preserve">Licznik osi - montaż  </t>
  </si>
  <si>
    <t>2.2</t>
  </si>
  <si>
    <t>Przejazd kat. D w km. 37,151 kat. C - montaż</t>
  </si>
  <si>
    <t>2.3</t>
  </si>
  <si>
    <t>Przejazd kat. D w km. 37,814 Przystosowanie urządzeń SSP do V max</t>
  </si>
  <si>
    <t>2.4</t>
  </si>
  <si>
    <t>Przejazd kat. D w km. 39,429 kat. C - montaż</t>
  </si>
  <si>
    <t>2.5</t>
  </si>
  <si>
    <t>Przejazd kat. D w km. 40,183 kat. C - montaż</t>
  </si>
  <si>
    <t>2.6</t>
  </si>
  <si>
    <t>Przejazd kat. D w km. 42,509 kat. C - montaż</t>
  </si>
  <si>
    <t>2.7</t>
  </si>
  <si>
    <t>Przejazd kat. D w km. 43,866 kat. C - montaż</t>
  </si>
  <si>
    <t>2.8</t>
  </si>
  <si>
    <t>Przejazd kat. B w km. 44,578 kat. B - montaż</t>
  </si>
  <si>
    <t xml:space="preserve"> stacja Łęczyca od km 45,326 do km 47,397</t>
  </si>
  <si>
    <t>3.1</t>
  </si>
  <si>
    <t>Urządzenia komputerowe - montaż</t>
  </si>
  <si>
    <t>Razem =</t>
  </si>
  <si>
    <t>kabel  Z-XOTKtsd 36J</t>
  </si>
  <si>
    <t>kabel XzTKMXpw 35x4x0,8 – łącznie z układką (bez kosztu wykopu rowu) i pomiarami</t>
  </si>
  <si>
    <t>SZS – jednostka centralna + 1 pulpit</t>
  </si>
  <si>
    <t>kpl</t>
  </si>
  <si>
    <t>1.4</t>
  </si>
  <si>
    <t>SZS – stacja bazowa + maszt + instalacja antenowa (średnio)</t>
  </si>
  <si>
    <t>1.5</t>
  </si>
  <si>
    <t>krotnica SDH w węźle transmisyjnym</t>
  </si>
  <si>
    <t>1.6</t>
  </si>
  <si>
    <t>urządzenia SDH w LCS</t>
  </si>
  <si>
    <t>1.7</t>
  </si>
  <si>
    <t>SŁK  - jednostka centralna + 1 pulpit dyspozytorski</t>
  </si>
  <si>
    <t>1.8</t>
  </si>
  <si>
    <t>TVu – stanowisko na posterunku obsługi</t>
  </si>
  <si>
    <t>1.9</t>
  </si>
  <si>
    <t>TV przejazdowa – urządzenia na przejeździe</t>
  </si>
  <si>
    <t>1.10</t>
  </si>
  <si>
    <t>system przeciwpożarowy i kontroli dostępu (stacja, budynek)</t>
  </si>
  <si>
    <t>1.11</t>
  </si>
  <si>
    <t>centrum monitoringu systemów sygnalizacji włamania z kontrolą dostępu oraz sygnalizacji pożaru w pomieszczeniach wzdłuż szlaku łącznie z budynkiem LCS</t>
  </si>
  <si>
    <t>1.12</t>
  </si>
  <si>
    <t>cyfrowy rejestrator rozmów</t>
  </si>
  <si>
    <t>1.13</t>
  </si>
  <si>
    <t>informacja megafonowa – serwer w LCS</t>
  </si>
  <si>
    <t>1.14</t>
  </si>
  <si>
    <t>informacja megafonowa + głośniki + kable i instalacja – stacja</t>
  </si>
  <si>
    <t>1.15</t>
  </si>
  <si>
    <t>zegary i dystrybucja czasu – LCS</t>
  </si>
  <si>
    <t>1.16</t>
  </si>
  <si>
    <t>zegary + kable i instalacja (stacja)</t>
  </si>
  <si>
    <t>1.17</t>
  </si>
  <si>
    <t>system dynamicznej informacji dla podróżnych - zabudowa kanalizacji</t>
  </si>
  <si>
    <t>1.18</t>
  </si>
  <si>
    <t>aparaty telefoniczne z przyłączem</t>
  </si>
  <si>
    <t>1.19</t>
  </si>
  <si>
    <t>siłownia telekomunikacyjna oraz centrum nadzoru zasilania obiektów wzdłuż szlaku (LCS)</t>
  </si>
  <si>
    <t>1.20</t>
  </si>
  <si>
    <t>kolizje poprzeczne (średnio)</t>
  </si>
  <si>
    <t>1.21</t>
  </si>
  <si>
    <t>Przebudowa instalacji wewnętrznych (LCS - średnio)</t>
  </si>
  <si>
    <t>1.22</t>
  </si>
  <si>
    <t>Komplet urządzeń do przekazywania informacji o pociągach PIP w LCS i na stacjach stycznych</t>
  </si>
  <si>
    <t>kabel  Z-XOTKtsd 24J</t>
  </si>
  <si>
    <t>Układka kabli + pomiary</t>
  </si>
  <si>
    <t>SŁK - moduł wyniesiony</t>
  </si>
  <si>
    <t>informacja megafonowa + głośniki + kable i instalacja – przystanek</t>
  </si>
  <si>
    <t>2.9</t>
  </si>
  <si>
    <t>zegary + kable i instalacja (przystanek)</t>
  </si>
  <si>
    <t>2.10</t>
  </si>
  <si>
    <t>aparat telefoniczny z przyłączem</t>
  </si>
  <si>
    <t>2.11</t>
  </si>
  <si>
    <t>kontener + klimatyzacja + syst. ppoż. i kontr. dostępu</t>
  </si>
  <si>
    <t>2.12</t>
  </si>
  <si>
    <t>siłownia telekomunikacyjna (kontener)</t>
  </si>
  <si>
    <t>2.13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</si>
  <si>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</si>
  <si>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</si>
  <si>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</si>
  <si>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</si>
  <si>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</si>
  <si>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</si>
  <si>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</si>
  <si>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</si>
  <si>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</si>
  <si>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</si>
  <si>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siłownia telekomunikacyjna (budynek)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</si>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</sst>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4" fontId="4" fillId="3" borderId="5" xfId="0" applyNumberFormat="1" applyFont="1" applyFill="1" applyBorder="1" applyAlignment="1" applyProtection="1">
      <alignment horizontal="center" vertical="center"/>
      <protection locked="0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4" fontId="4" fillId="3" borderId="8" xfId="1" applyNumberFormat="1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/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2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165" fontId="6" fillId="3" borderId="16" xfId="1" applyNumberFormat="1" applyFont="1" applyFill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>
      <alignment horizont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2" fontId="6" fillId="3" borderId="20" xfId="0" applyNumberFormat="1" applyFont="1" applyFill="1" applyBorder="1" applyAlignment="1" applyProtection="1">
      <alignment horizontal="center" vertical="center"/>
      <protection locked="0"/>
    </xf>
    <xf numFmtId="4" fontId="8" fillId="3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/>
    <xf numFmtId="2" fontId="9" fillId="2" borderId="1" xfId="0" applyNumberFormat="1" applyFont="1" applyFill="1" applyBorder="1"/>
    <xf numFmtId="165" fontId="5" fillId="2" borderId="3" xfId="0" applyNumberFormat="1" applyFont="1" applyFill="1" applyBorder="1" applyAlignment="1">
      <alignment horizontal="center"/>
    </xf>
    <xf numFmtId="2" fontId="0" fillId="0" borderId="0" xfId="0" applyNumberFormat="1"/>
    <xf numFmtId="165" fontId="10" fillId="0" borderId="0" xfId="0" applyNumberFormat="1" applyFont="1" applyAlignment="1">
      <alignment horizont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4" fontId="4" fillId="0" borderId="8" xfId="1" applyNumberFormat="1" applyFont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5" fontId="6" fillId="0" borderId="15" xfId="0" applyNumberFormat="1" applyFont="1" applyBorder="1" applyAlignment="1" applyProtection="1">
      <alignment horizontal="center" vertical="center"/>
      <protection locked="0"/>
    </xf>
    <xf numFmtId="165" fontId="6" fillId="0" borderId="16" xfId="1" applyNumberFormat="1" applyFont="1" applyBorder="1" applyAlignment="1" applyProtection="1">
      <alignment horizontal="right" vertical="center"/>
      <protection locked="0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165" fontId="6" fillId="0" borderId="15" xfId="0" applyNumberFormat="1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165" fontId="9" fillId="2" borderId="3" xfId="0" applyNumberFormat="1" applyFont="1" applyFill="1" applyBorder="1"/>
    <xf numFmtId="2" fontId="3" fillId="0" borderId="0" xfId="0" applyNumberFormat="1" applyFont="1"/>
    <xf numFmtId="165" fontId="3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0098-A523-49E0-BC24-4534AA17AD05}">
  <sheetPr>
    <tabColor rgb="FF00B0F0"/>
    <pageSetUpPr fitToPage="1"/>
  </sheetPr>
  <dimension ref="A1:I18"/>
  <sheetViews>
    <sheetView zoomScaleNormal="100" workbookViewId="0">
      <selection activeCell="H33" sqref="H33"/>
    </sheetView>
  </sheetViews>
  <sheetFormatPr defaultRowHeight="15" x14ac:dyDescent="0.25"/>
  <cols>
    <col min="4" max="4" width="32.7109375" customWidth="1"/>
    <col min="7" max="7" width="14.85546875" style="27" customWidth="1"/>
    <col min="8" max="8" width="17.42578125" style="28" customWidth="1"/>
    <col min="9" max="9" width="19" customWidth="1"/>
  </cols>
  <sheetData>
    <row r="1" spans="1:9" ht="16.5" thickBot="1" x14ac:dyDescent="0.3">
      <c r="A1" s="49" t="s">
        <v>0</v>
      </c>
      <c r="B1" s="50"/>
      <c r="C1" s="50"/>
      <c r="D1" s="50"/>
      <c r="E1" s="50"/>
      <c r="F1" s="50"/>
      <c r="G1" s="50"/>
      <c r="H1" s="51"/>
      <c r="I1" s="1"/>
    </row>
    <row r="2" spans="1:9" ht="15.75" thickBot="1" x14ac:dyDescent="0.3">
      <c r="A2" s="2" t="s">
        <v>1</v>
      </c>
      <c r="B2" s="52" t="s">
        <v>2</v>
      </c>
      <c r="C2" s="53"/>
      <c r="D2" s="54"/>
      <c r="E2" s="3" t="s">
        <v>3</v>
      </c>
      <c r="F2" s="4" t="s">
        <v>4</v>
      </c>
      <c r="G2" s="5" t="s">
        <v>5</v>
      </c>
      <c r="H2" s="6" t="s">
        <v>6</v>
      </c>
      <c r="I2" s="1"/>
    </row>
    <row r="3" spans="1:9" x14ac:dyDescent="0.25">
      <c r="A3" s="7">
        <v>1</v>
      </c>
      <c r="B3" s="55" t="s">
        <v>7</v>
      </c>
      <c r="C3" s="56"/>
      <c r="D3" s="56"/>
      <c r="E3" s="56"/>
      <c r="F3" s="57"/>
      <c r="G3" s="9" t="s">
        <v>8</v>
      </c>
      <c r="H3" s="10">
        <f>SUM(H4:H6)</f>
        <v>0</v>
      </c>
      <c r="I3" s="11"/>
    </row>
    <row r="4" spans="1:9" x14ac:dyDescent="0.25">
      <c r="A4" s="12" t="s">
        <v>9</v>
      </c>
      <c r="B4" s="13" t="s">
        <v>10</v>
      </c>
      <c r="C4" s="13"/>
      <c r="D4" s="13"/>
      <c r="E4" s="14" t="s">
        <v>11</v>
      </c>
      <c r="F4" s="15">
        <v>1</v>
      </c>
      <c r="G4" s="16"/>
      <c r="H4" s="17">
        <f>F4*G4</f>
        <v>0</v>
      </c>
      <c r="I4" s="11"/>
    </row>
    <row r="5" spans="1:9" x14ac:dyDescent="0.25">
      <c r="A5" s="12" t="s">
        <v>12</v>
      </c>
      <c r="B5" s="13" t="s">
        <v>13</v>
      </c>
      <c r="C5" s="13"/>
      <c r="D5" s="13"/>
      <c r="E5" s="14" t="s">
        <v>11</v>
      </c>
      <c r="F5" s="15">
        <v>1</v>
      </c>
      <c r="G5" s="16"/>
      <c r="H5" s="17">
        <f t="shared" ref="H5:H6" si="0">F5*G5</f>
        <v>0</v>
      </c>
      <c r="I5" s="11"/>
    </row>
    <row r="6" spans="1:9" ht="15.75" thickBot="1" x14ac:dyDescent="0.3">
      <c r="A6" s="12" t="s">
        <v>14</v>
      </c>
      <c r="B6" s="13" t="s">
        <v>15</v>
      </c>
      <c r="C6" s="13"/>
      <c r="D6" s="13"/>
      <c r="E6" s="14" t="s">
        <v>11</v>
      </c>
      <c r="F6" s="15">
        <v>1</v>
      </c>
      <c r="G6" s="16"/>
      <c r="H6" s="17">
        <f t="shared" si="0"/>
        <v>0</v>
      </c>
      <c r="I6" s="11"/>
    </row>
    <row r="7" spans="1:9" x14ac:dyDescent="0.25">
      <c r="A7" s="7">
        <v>2</v>
      </c>
      <c r="B7" s="55" t="s">
        <v>16</v>
      </c>
      <c r="C7" s="56"/>
      <c r="D7" s="56"/>
      <c r="E7" s="56"/>
      <c r="F7" s="57"/>
      <c r="G7" s="9" t="s">
        <v>8</v>
      </c>
      <c r="H7" s="10">
        <f>SUM(H8:H15)</f>
        <v>0</v>
      </c>
      <c r="I7" s="11"/>
    </row>
    <row r="8" spans="1:9" x14ac:dyDescent="0.25">
      <c r="A8" s="12" t="s">
        <v>17</v>
      </c>
      <c r="B8" s="13" t="s">
        <v>18</v>
      </c>
      <c r="C8" s="13"/>
      <c r="D8" s="13"/>
      <c r="E8" s="14" t="s">
        <v>11</v>
      </c>
      <c r="F8" s="15">
        <v>1</v>
      </c>
      <c r="G8" s="16"/>
      <c r="H8" s="17">
        <f>F8*G8</f>
        <v>0</v>
      </c>
      <c r="I8" s="11"/>
    </row>
    <row r="9" spans="1:9" x14ac:dyDescent="0.25">
      <c r="A9" s="12" t="s">
        <v>19</v>
      </c>
      <c r="B9" s="13" t="s">
        <v>20</v>
      </c>
      <c r="C9" s="13"/>
      <c r="D9" s="13"/>
      <c r="E9" s="14" t="s">
        <v>11</v>
      </c>
      <c r="F9" s="15">
        <v>1</v>
      </c>
      <c r="G9" s="16"/>
      <c r="H9" s="17">
        <f t="shared" ref="H9:H15" si="1">F9*G9</f>
        <v>0</v>
      </c>
      <c r="I9" s="11"/>
    </row>
    <row r="10" spans="1:9" x14ac:dyDescent="0.25">
      <c r="A10" s="12" t="s">
        <v>21</v>
      </c>
      <c r="B10" s="13" t="s">
        <v>22</v>
      </c>
      <c r="C10" s="13"/>
      <c r="D10" s="13"/>
      <c r="E10" s="14" t="s">
        <v>11</v>
      </c>
      <c r="F10" s="15">
        <v>1</v>
      </c>
      <c r="G10" s="16"/>
      <c r="H10" s="17">
        <f t="shared" si="1"/>
        <v>0</v>
      </c>
      <c r="I10" s="11"/>
    </row>
    <row r="11" spans="1:9" x14ac:dyDescent="0.25">
      <c r="A11" s="12" t="s">
        <v>23</v>
      </c>
      <c r="B11" s="13" t="s">
        <v>24</v>
      </c>
      <c r="C11" s="13"/>
      <c r="D11" s="13"/>
      <c r="E11" s="14" t="s">
        <v>11</v>
      </c>
      <c r="F11" s="15">
        <v>1</v>
      </c>
      <c r="G11" s="16"/>
      <c r="H11" s="17">
        <f t="shared" si="1"/>
        <v>0</v>
      </c>
      <c r="I11" s="11"/>
    </row>
    <row r="12" spans="1:9" x14ac:dyDescent="0.25">
      <c r="A12" s="12" t="s">
        <v>25</v>
      </c>
      <c r="B12" s="13" t="s">
        <v>26</v>
      </c>
      <c r="C12" s="13"/>
      <c r="D12" s="13"/>
      <c r="E12" s="14" t="s">
        <v>11</v>
      </c>
      <c r="F12" s="15">
        <v>1</v>
      </c>
      <c r="G12" s="16"/>
      <c r="H12" s="17">
        <f t="shared" si="1"/>
        <v>0</v>
      </c>
      <c r="I12" s="11"/>
    </row>
    <row r="13" spans="1:9" x14ac:dyDescent="0.25">
      <c r="A13" s="12" t="s">
        <v>27</v>
      </c>
      <c r="B13" s="13" t="s">
        <v>28</v>
      </c>
      <c r="C13" s="13"/>
      <c r="D13" s="13"/>
      <c r="E13" s="14" t="s">
        <v>11</v>
      </c>
      <c r="F13" s="15">
        <v>1</v>
      </c>
      <c r="G13" s="16"/>
      <c r="H13" s="17">
        <f t="shared" si="1"/>
        <v>0</v>
      </c>
      <c r="I13" s="11"/>
    </row>
    <row r="14" spans="1:9" x14ac:dyDescent="0.25">
      <c r="A14" s="12" t="s">
        <v>29</v>
      </c>
      <c r="B14" s="13" t="s">
        <v>30</v>
      </c>
      <c r="C14" s="13"/>
      <c r="D14" s="13"/>
      <c r="E14" s="14" t="s">
        <v>11</v>
      </c>
      <c r="F14" s="15">
        <v>1</v>
      </c>
      <c r="G14" s="16"/>
      <c r="H14" s="17">
        <f t="shared" si="1"/>
        <v>0</v>
      </c>
      <c r="I14" s="11"/>
    </row>
    <row r="15" spans="1:9" ht="15" customHeight="1" thickBot="1" x14ac:dyDescent="0.3">
      <c r="A15" s="12" t="s">
        <v>31</v>
      </c>
      <c r="B15" s="13" t="s">
        <v>32</v>
      </c>
      <c r="C15" s="13"/>
      <c r="D15" s="13"/>
      <c r="E15" s="14" t="s">
        <v>11</v>
      </c>
      <c r="F15" s="15">
        <v>1</v>
      </c>
      <c r="G15" s="16"/>
      <c r="H15" s="17">
        <f t="shared" si="1"/>
        <v>0</v>
      </c>
      <c r="I15" s="18"/>
    </row>
    <row r="16" spans="1:9" x14ac:dyDescent="0.25">
      <c r="A16" s="7">
        <v>3</v>
      </c>
      <c r="B16" s="55" t="s">
        <v>33</v>
      </c>
      <c r="C16" s="56"/>
      <c r="D16" s="56"/>
      <c r="E16" s="56"/>
      <c r="F16" s="57"/>
      <c r="G16" s="9" t="s">
        <v>8</v>
      </c>
      <c r="H16" s="10">
        <f>SUM(H17)</f>
        <v>0</v>
      </c>
      <c r="I16" s="11"/>
    </row>
    <row r="17" spans="1:9" ht="15.75" thickBot="1" x14ac:dyDescent="0.3">
      <c r="A17" s="19" t="s">
        <v>34</v>
      </c>
      <c r="B17" s="20" t="s">
        <v>35</v>
      </c>
      <c r="C17" s="20"/>
      <c r="D17" s="20"/>
      <c r="E17" s="21" t="s">
        <v>11</v>
      </c>
      <c r="F17" s="22">
        <v>1</v>
      </c>
      <c r="G17" s="23"/>
      <c r="H17" s="17">
        <f>F17*G17</f>
        <v>0</v>
      </c>
      <c r="I17" s="24"/>
    </row>
    <row r="18" spans="1:9" ht="15.75" thickBot="1" x14ac:dyDescent="0.3">
      <c r="A18" s="1"/>
      <c r="B18" s="1"/>
      <c r="C18" s="1"/>
      <c r="D18" s="1"/>
      <c r="E18" s="1"/>
      <c r="F18" s="1"/>
      <c r="G18" s="25" t="s">
        <v>36</v>
      </c>
      <c r="H18" s="26">
        <f>SUM(,H3,H7,H16,,)</f>
        <v>0</v>
      </c>
      <c r="I18" s="1"/>
    </row>
  </sheetData>
  <mergeCells count="5">
    <mergeCell ref="A1:H1"/>
    <mergeCell ref="B2:D2"/>
    <mergeCell ref="B3:F3"/>
    <mergeCell ref="B7:F7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38CAA-4E77-400F-813E-0122297C9BDB}">
  <sheetPr>
    <tabColor rgb="FF00B0F0"/>
    <pageSetUpPr fitToPage="1"/>
  </sheetPr>
  <dimension ref="A1:H52"/>
  <sheetViews>
    <sheetView tabSelected="1" topLeftCell="A16" zoomScale="85" zoomScaleNormal="85" workbookViewId="0">
      <selection activeCell="G41" sqref="G41:G51"/>
    </sheetView>
  </sheetViews>
  <sheetFormatPr defaultColWidth="9.140625" defaultRowHeight="14.25" x14ac:dyDescent="0.2"/>
  <cols>
    <col min="1" max="3" width="9.140625" style="1"/>
    <col min="4" max="4" width="93.85546875" style="1" customWidth="1"/>
    <col min="5" max="6" width="9.140625" style="1"/>
    <col min="7" max="7" width="14.42578125" style="47" customWidth="1"/>
    <col min="8" max="8" width="17.5703125" style="48" customWidth="1"/>
    <col min="9" max="16384" width="9.140625" style="1"/>
  </cols>
  <sheetData>
    <row r="1" spans="1:8" ht="16.5" thickBot="1" x14ac:dyDescent="0.3">
      <c r="A1" s="49" t="s">
        <v>0</v>
      </c>
      <c r="B1" s="50"/>
      <c r="C1" s="50"/>
      <c r="D1" s="50"/>
      <c r="E1" s="50"/>
      <c r="F1" s="50"/>
      <c r="G1" s="50"/>
      <c r="H1" s="51"/>
    </row>
    <row r="2" spans="1:8" ht="15" thickBot="1" x14ac:dyDescent="0.25">
      <c r="A2" s="29" t="s">
        <v>1</v>
      </c>
      <c r="B2" s="58" t="s">
        <v>2</v>
      </c>
      <c r="C2" s="59"/>
      <c r="D2" s="60"/>
      <c r="E2" s="30" t="s">
        <v>3</v>
      </c>
      <c r="F2" s="31" t="s">
        <v>4</v>
      </c>
      <c r="G2" s="32" t="s">
        <v>5</v>
      </c>
      <c r="H2" s="33" t="s">
        <v>6</v>
      </c>
    </row>
    <row r="3" spans="1:8" x14ac:dyDescent="0.2">
      <c r="A3" s="7">
        <v>1</v>
      </c>
      <c r="B3" s="55" t="s">
        <v>7</v>
      </c>
      <c r="C3" s="56"/>
      <c r="D3" s="57"/>
      <c r="E3" s="8"/>
      <c r="F3" s="34"/>
      <c r="G3" s="9" t="s">
        <v>8</v>
      </c>
      <c r="H3" s="10">
        <f>SUM(H4:H25)</f>
        <v>0</v>
      </c>
    </row>
    <row r="4" spans="1:8" x14ac:dyDescent="0.2">
      <c r="A4" s="35" t="s">
        <v>9</v>
      </c>
      <c r="B4" s="36" t="s">
        <v>37</v>
      </c>
      <c r="C4" s="36"/>
      <c r="D4" s="36"/>
      <c r="E4" s="37" t="s">
        <v>11</v>
      </c>
      <c r="F4" s="16">
        <v>1</v>
      </c>
      <c r="G4" s="38"/>
      <c r="H4" s="39">
        <f>F4*G4</f>
        <v>0</v>
      </c>
    </row>
    <row r="5" spans="1:8" x14ac:dyDescent="0.2">
      <c r="A5" s="35" t="s">
        <v>12</v>
      </c>
      <c r="B5" s="36" t="s">
        <v>38</v>
      </c>
      <c r="C5" s="36"/>
      <c r="D5" s="36"/>
      <c r="E5" s="37" t="s">
        <v>11</v>
      </c>
      <c r="F5" s="16">
        <v>1</v>
      </c>
      <c r="G5" s="38"/>
      <c r="H5" s="39">
        <f t="shared" ref="H5:H25" si="0">F5*G5</f>
        <v>0</v>
      </c>
    </row>
    <row r="6" spans="1:8" x14ac:dyDescent="0.2">
      <c r="A6" s="35" t="s">
        <v>14</v>
      </c>
      <c r="B6" s="36" t="s">
        <v>39</v>
      </c>
      <c r="C6" s="36"/>
      <c r="D6" s="36"/>
      <c r="E6" s="37" t="s">
        <v>40</v>
      </c>
      <c r="F6" s="40">
        <v>1</v>
      </c>
      <c r="G6" s="38"/>
      <c r="H6" s="39">
        <f t="shared" si="0"/>
        <v>0</v>
      </c>
    </row>
    <row r="7" spans="1:8" x14ac:dyDescent="0.2">
      <c r="A7" s="35" t="s">
        <v>41</v>
      </c>
      <c r="B7" s="36" t="s">
        <v>42</v>
      </c>
      <c r="C7" s="36"/>
      <c r="D7" s="36"/>
      <c r="E7" s="37" t="s">
        <v>40</v>
      </c>
      <c r="F7" s="40">
        <v>1</v>
      </c>
      <c r="G7" s="38"/>
      <c r="H7" s="39">
        <f t="shared" si="0"/>
        <v>0</v>
      </c>
    </row>
    <row r="8" spans="1:8" x14ac:dyDescent="0.2">
      <c r="A8" s="35" t="s">
        <v>43</v>
      </c>
      <c r="B8" s="36" t="s">
        <v>44</v>
      </c>
      <c r="C8" s="36"/>
      <c r="D8" s="36"/>
      <c r="E8" s="37" t="s">
        <v>40</v>
      </c>
      <c r="F8" s="16">
        <v>1</v>
      </c>
      <c r="G8" s="38"/>
      <c r="H8" s="39">
        <f t="shared" si="0"/>
        <v>0</v>
      </c>
    </row>
    <row r="9" spans="1:8" x14ac:dyDescent="0.2">
      <c r="A9" s="35" t="s">
        <v>45</v>
      </c>
      <c r="B9" s="36" t="s">
        <v>46</v>
      </c>
      <c r="C9" s="36"/>
      <c r="D9" s="36"/>
      <c r="E9" s="37" t="s">
        <v>40</v>
      </c>
      <c r="F9" s="40">
        <v>1</v>
      </c>
      <c r="G9" s="38"/>
      <c r="H9" s="39">
        <f t="shared" si="0"/>
        <v>0</v>
      </c>
    </row>
    <row r="10" spans="1:8" x14ac:dyDescent="0.2">
      <c r="A10" s="35" t="s">
        <v>47</v>
      </c>
      <c r="B10" s="36" t="s">
        <v>48</v>
      </c>
      <c r="C10" s="36"/>
      <c r="D10" s="36"/>
      <c r="E10" s="37" t="s">
        <v>40</v>
      </c>
      <c r="F10" s="40">
        <v>1</v>
      </c>
      <c r="G10" s="38"/>
      <c r="H10" s="39">
        <f t="shared" si="0"/>
        <v>0</v>
      </c>
    </row>
    <row r="11" spans="1:8" x14ac:dyDescent="0.2">
      <c r="A11" s="35" t="s">
        <v>49</v>
      </c>
      <c r="B11" s="36" t="s">
        <v>50</v>
      </c>
      <c r="C11" s="36"/>
      <c r="D11" s="36"/>
      <c r="E11" s="37" t="s">
        <v>40</v>
      </c>
      <c r="F11" s="16">
        <v>1</v>
      </c>
      <c r="G11" s="38"/>
      <c r="H11" s="39">
        <f t="shared" si="0"/>
        <v>0</v>
      </c>
    </row>
    <row r="12" spans="1:8" x14ac:dyDescent="0.2">
      <c r="A12" s="35" t="s">
        <v>51</v>
      </c>
      <c r="B12" s="36" t="s">
        <v>52</v>
      </c>
      <c r="C12" s="36"/>
      <c r="D12" s="36"/>
      <c r="E12" s="37" t="s">
        <v>40</v>
      </c>
      <c r="F12" s="40">
        <v>1</v>
      </c>
      <c r="G12" s="38"/>
      <c r="H12" s="39">
        <f t="shared" si="0"/>
        <v>0</v>
      </c>
    </row>
    <row r="13" spans="1:8" x14ac:dyDescent="0.2">
      <c r="A13" s="35" t="s">
        <v>53</v>
      </c>
      <c r="B13" s="36" t="s">
        <v>54</v>
      </c>
      <c r="C13" s="36"/>
      <c r="D13" s="36"/>
      <c r="E13" s="37" t="s">
        <v>40</v>
      </c>
      <c r="F13" s="40">
        <v>1</v>
      </c>
      <c r="G13" s="38"/>
      <c r="H13" s="39">
        <f t="shared" si="0"/>
        <v>0</v>
      </c>
    </row>
    <row r="14" spans="1:8" x14ac:dyDescent="0.2">
      <c r="A14" s="35" t="s">
        <v>55</v>
      </c>
      <c r="B14" s="36" t="s">
        <v>56</v>
      </c>
      <c r="C14" s="36"/>
      <c r="D14" s="36"/>
      <c r="E14" s="37" t="s">
        <v>40</v>
      </c>
      <c r="F14" s="40">
        <v>1</v>
      </c>
      <c r="G14" s="38"/>
      <c r="H14" s="39">
        <f t="shared" si="0"/>
        <v>0</v>
      </c>
    </row>
    <row r="15" spans="1:8" x14ac:dyDescent="0.2">
      <c r="A15" s="35" t="s">
        <v>57</v>
      </c>
      <c r="B15" s="36" t="s">
        <v>58</v>
      </c>
      <c r="C15" s="36"/>
      <c r="D15" s="36"/>
      <c r="E15" s="37" t="s">
        <v>40</v>
      </c>
      <c r="F15" s="40">
        <v>1</v>
      </c>
      <c r="G15" s="38"/>
      <c r="H15" s="39">
        <f t="shared" si="0"/>
        <v>0</v>
      </c>
    </row>
    <row r="16" spans="1:8" x14ac:dyDescent="0.2">
      <c r="A16" s="35" t="s">
        <v>59</v>
      </c>
      <c r="B16" s="36" t="s">
        <v>60</v>
      </c>
      <c r="C16" s="36"/>
      <c r="D16" s="36"/>
      <c r="E16" s="37" t="s">
        <v>40</v>
      </c>
      <c r="F16" s="40">
        <v>1</v>
      </c>
      <c r="G16" s="38"/>
      <c r="H16" s="39">
        <f t="shared" si="0"/>
        <v>0</v>
      </c>
    </row>
    <row r="17" spans="1:8" x14ac:dyDescent="0.2">
      <c r="A17" s="35" t="s">
        <v>61</v>
      </c>
      <c r="B17" s="36" t="s">
        <v>62</v>
      </c>
      <c r="C17" s="36"/>
      <c r="D17" s="36"/>
      <c r="E17" s="37" t="s">
        <v>40</v>
      </c>
      <c r="F17" s="16">
        <v>1</v>
      </c>
      <c r="G17" s="38"/>
      <c r="H17" s="39">
        <f t="shared" si="0"/>
        <v>0</v>
      </c>
    </row>
    <row r="18" spans="1:8" x14ac:dyDescent="0.2">
      <c r="A18" s="35" t="s">
        <v>63</v>
      </c>
      <c r="B18" s="36" t="s">
        <v>64</v>
      </c>
      <c r="C18" s="36"/>
      <c r="D18" s="36"/>
      <c r="E18" s="37" t="s">
        <v>40</v>
      </c>
      <c r="F18" s="40">
        <v>1</v>
      </c>
      <c r="G18" s="38"/>
      <c r="H18" s="39">
        <f t="shared" si="0"/>
        <v>0</v>
      </c>
    </row>
    <row r="19" spans="1:8" x14ac:dyDescent="0.2">
      <c r="A19" s="35" t="s">
        <v>65</v>
      </c>
      <c r="B19" s="36" t="s">
        <v>66</v>
      </c>
      <c r="C19" s="36"/>
      <c r="D19" s="36"/>
      <c r="E19" s="37" t="s">
        <v>40</v>
      </c>
      <c r="F19" s="40">
        <v>1</v>
      </c>
      <c r="G19" s="38"/>
      <c r="H19" s="39">
        <f t="shared" si="0"/>
        <v>0</v>
      </c>
    </row>
    <row r="20" spans="1:8" x14ac:dyDescent="0.2">
      <c r="A20" s="35" t="s">
        <v>67</v>
      </c>
      <c r="B20" s="36" t="s">
        <v>68</v>
      </c>
      <c r="C20" s="36"/>
      <c r="D20" s="36"/>
      <c r="E20" s="37" t="s">
        <v>40</v>
      </c>
      <c r="F20" s="16">
        <v>1</v>
      </c>
      <c r="G20" s="38"/>
      <c r="H20" s="39">
        <f t="shared" si="0"/>
        <v>0</v>
      </c>
    </row>
    <row r="21" spans="1:8" x14ac:dyDescent="0.2">
      <c r="A21" s="35" t="s">
        <v>69</v>
      </c>
      <c r="B21" s="36" t="s">
        <v>70</v>
      </c>
      <c r="C21" s="36"/>
      <c r="D21" s="36"/>
      <c r="E21" s="37" t="s">
        <v>40</v>
      </c>
      <c r="F21" s="40">
        <v>1</v>
      </c>
      <c r="G21" s="38"/>
      <c r="H21" s="39">
        <f t="shared" si="0"/>
        <v>0</v>
      </c>
    </row>
    <row r="22" spans="1:8" x14ac:dyDescent="0.2">
      <c r="A22" s="35" t="s">
        <v>71</v>
      </c>
      <c r="B22" s="36" t="s">
        <v>72</v>
      </c>
      <c r="C22" s="36"/>
      <c r="D22" s="36"/>
      <c r="E22" s="37" t="s">
        <v>40</v>
      </c>
      <c r="F22" s="40">
        <v>1</v>
      </c>
      <c r="G22" s="38"/>
      <c r="H22" s="39">
        <f t="shared" si="0"/>
        <v>0</v>
      </c>
    </row>
    <row r="23" spans="1:8" x14ac:dyDescent="0.2">
      <c r="A23" s="35" t="s">
        <v>73</v>
      </c>
      <c r="B23" s="36" t="s">
        <v>74</v>
      </c>
      <c r="C23" s="36"/>
      <c r="D23" s="36"/>
      <c r="E23" s="37" t="s">
        <v>40</v>
      </c>
      <c r="F23" s="40">
        <v>1</v>
      </c>
      <c r="G23" s="38"/>
      <c r="H23" s="39">
        <f t="shared" si="0"/>
        <v>0</v>
      </c>
    </row>
    <row r="24" spans="1:8" x14ac:dyDescent="0.2">
      <c r="A24" s="35" t="s">
        <v>75</v>
      </c>
      <c r="B24" s="36" t="s">
        <v>76</v>
      </c>
      <c r="C24" s="36"/>
      <c r="D24" s="36"/>
      <c r="E24" s="37" t="s">
        <v>40</v>
      </c>
      <c r="F24" s="40">
        <v>1</v>
      </c>
      <c r="G24" s="38"/>
      <c r="H24" s="39">
        <f t="shared" si="0"/>
        <v>0</v>
      </c>
    </row>
    <row r="25" spans="1:8" ht="15" thickBot="1" x14ac:dyDescent="0.25">
      <c r="A25" s="35" t="s">
        <v>77</v>
      </c>
      <c r="B25" s="36" t="s">
        <v>78</v>
      </c>
      <c r="C25" s="36"/>
      <c r="D25" s="36"/>
      <c r="E25" s="37" t="s">
        <v>40</v>
      </c>
      <c r="F25" s="40">
        <v>1</v>
      </c>
      <c r="G25" s="38"/>
      <c r="H25" s="39">
        <f t="shared" si="0"/>
        <v>0</v>
      </c>
    </row>
    <row r="26" spans="1:8" x14ac:dyDescent="0.2">
      <c r="A26" s="7">
        <v>2</v>
      </c>
      <c r="B26" s="55" t="s">
        <v>16</v>
      </c>
      <c r="C26" s="56"/>
      <c r="D26" s="57"/>
      <c r="E26" s="8"/>
      <c r="F26" s="34"/>
      <c r="G26" s="9" t="s">
        <v>8</v>
      </c>
      <c r="H26" s="10">
        <f>SUM(H27:H39)</f>
        <v>0</v>
      </c>
    </row>
    <row r="27" spans="1:8" x14ac:dyDescent="0.2">
      <c r="A27" s="35" t="s">
        <v>17</v>
      </c>
      <c r="B27" s="36" t="s">
        <v>79</v>
      </c>
      <c r="C27" s="36"/>
      <c r="D27" s="36"/>
      <c r="E27" s="37" t="s">
        <v>11</v>
      </c>
      <c r="F27" s="40">
        <v>1</v>
      </c>
      <c r="G27" s="38"/>
      <c r="H27" s="39">
        <f>F27*G27</f>
        <v>0</v>
      </c>
    </row>
    <row r="28" spans="1:8" x14ac:dyDescent="0.2">
      <c r="A28" s="35" t="s">
        <v>19</v>
      </c>
      <c r="B28" s="36" t="s">
        <v>37</v>
      </c>
      <c r="C28" s="36"/>
      <c r="D28" s="36"/>
      <c r="E28" s="37" t="s">
        <v>11</v>
      </c>
      <c r="F28" s="16">
        <v>1</v>
      </c>
      <c r="G28" s="38"/>
      <c r="H28" s="39">
        <f t="shared" ref="H28:H39" si="1">F28*G28</f>
        <v>0</v>
      </c>
    </row>
    <row r="29" spans="1:8" x14ac:dyDescent="0.2">
      <c r="A29" s="35" t="s">
        <v>21</v>
      </c>
      <c r="B29" s="36" t="s">
        <v>38</v>
      </c>
      <c r="C29" s="36"/>
      <c r="D29" s="36"/>
      <c r="E29" s="37" t="s">
        <v>11</v>
      </c>
      <c r="F29" s="16">
        <v>1</v>
      </c>
      <c r="G29" s="38"/>
      <c r="H29" s="39">
        <f t="shared" si="1"/>
        <v>0</v>
      </c>
    </row>
    <row r="30" spans="1:8" x14ac:dyDescent="0.2">
      <c r="A30" s="35" t="s">
        <v>23</v>
      </c>
      <c r="B30" s="36" t="s">
        <v>80</v>
      </c>
      <c r="C30" s="36"/>
      <c r="D30" s="36"/>
      <c r="E30" s="37" t="s">
        <v>11</v>
      </c>
      <c r="F30" s="40">
        <v>1</v>
      </c>
      <c r="G30" s="38"/>
      <c r="H30" s="39">
        <f t="shared" si="1"/>
        <v>0</v>
      </c>
    </row>
    <row r="31" spans="1:8" x14ac:dyDescent="0.2">
      <c r="A31" s="35" t="s">
        <v>25</v>
      </c>
      <c r="B31" s="36" t="s">
        <v>44</v>
      </c>
      <c r="C31" s="36"/>
      <c r="D31" s="36"/>
      <c r="E31" s="37" t="s">
        <v>40</v>
      </c>
      <c r="F31" s="40">
        <v>1</v>
      </c>
      <c r="G31" s="38"/>
      <c r="H31" s="39">
        <f t="shared" si="1"/>
        <v>0</v>
      </c>
    </row>
    <row r="32" spans="1:8" x14ac:dyDescent="0.2">
      <c r="A32" s="35" t="s">
        <v>27</v>
      </c>
      <c r="B32" s="36" t="s">
        <v>81</v>
      </c>
      <c r="C32" s="36"/>
      <c r="D32" s="36"/>
      <c r="E32" s="37" t="s">
        <v>40</v>
      </c>
      <c r="F32" s="40">
        <v>1</v>
      </c>
      <c r="G32" s="38"/>
      <c r="H32" s="39">
        <f t="shared" si="1"/>
        <v>0</v>
      </c>
    </row>
    <row r="33" spans="1:8" x14ac:dyDescent="0.2">
      <c r="A33" s="35" t="s">
        <v>29</v>
      </c>
      <c r="B33" s="36" t="s">
        <v>54</v>
      </c>
      <c r="C33" s="36"/>
      <c r="D33" s="36"/>
      <c r="E33" s="37" t="s">
        <v>40</v>
      </c>
      <c r="F33" s="16">
        <v>1</v>
      </c>
      <c r="G33" s="38"/>
      <c r="H33" s="39">
        <f t="shared" si="1"/>
        <v>0</v>
      </c>
    </row>
    <row r="34" spans="1:8" x14ac:dyDescent="0.2">
      <c r="A34" s="35" t="s">
        <v>31</v>
      </c>
      <c r="B34" s="36" t="s">
        <v>82</v>
      </c>
      <c r="C34" s="36"/>
      <c r="D34" s="36"/>
      <c r="E34" s="37" t="s">
        <v>40</v>
      </c>
      <c r="F34" s="40">
        <v>1</v>
      </c>
      <c r="G34" s="38"/>
      <c r="H34" s="39">
        <f t="shared" si="1"/>
        <v>0</v>
      </c>
    </row>
    <row r="35" spans="1:8" x14ac:dyDescent="0.2">
      <c r="A35" s="35" t="s">
        <v>83</v>
      </c>
      <c r="B35" s="36" t="s">
        <v>84</v>
      </c>
      <c r="C35" s="36"/>
      <c r="D35" s="36"/>
      <c r="E35" s="37" t="s">
        <v>40</v>
      </c>
      <c r="F35" s="40">
        <v>1</v>
      </c>
      <c r="G35" s="38"/>
      <c r="H35" s="39">
        <f t="shared" si="1"/>
        <v>0</v>
      </c>
    </row>
    <row r="36" spans="1:8" x14ac:dyDescent="0.2">
      <c r="A36" s="35" t="s">
        <v>85</v>
      </c>
      <c r="B36" s="36" t="s">
        <v>86</v>
      </c>
      <c r="C36" s="36"/>
      <c r="D36" s="36"/>
      <c r="E36" s="37" t="s">
        <v>40</v>
      </c>
      <c r="F36" s="40">
        <v>1</v>
      </c>
      <c r="G36" s="38"/>
      <c r="H36" s="39">
        <f t="shared" si="1"/>
        <v>0</v>
      </c>
    </row>
    <row r="37" spans="1:8" x14ac:dyDescent="0.2">
      <c r="A37" s="35" t="s">
        <v>87</v>
      </c>
      <c r="B37" s="36" t="s">
        <v>88</v>
      </c>
      <c r="C37" s="36"/>
      <c r="D37" s="36"/>
      <c r="E37" s="37" t="s">
        <v>40</v>
      </c>
      <c r="F37" s="40">
        <v>1</v>
      </c>
      <c r="G37" s="38"/>
      <c r="H37" s="39">
        <f t="shared" si="1"/>
        <v>0</v>
      </c>
    </row>
    <row r="38" spans="1:8" x14ac:dyDescent="0.2">
      <c r="A38" s="35" t="s">
        <v>89</v>
      </c>
      <c r="B38" s="36" t="s">
        <v>90</v>
      </c>
      <c r="C38" s="36"/>
      <c r="D38" s="36"/>
      <c r="E38" s="37" t="s">
        <v>40</v>
      </c>
      <c r="F38" s="40">
        <v>1</v>
      </c>
      <c r="G38" s="38"/>
      <c r="H38" s="39">
        <f t="shared" si="1"/>
        <v>0</v>
      </c>
    </row>
    <row r="39" spans="1:8" ht="15" thickBot="1" x14ac:dyDescent="0.25">
      <c r="A39" s="35" t="s">
        <v>91</v>
      </c>
      <c r="B39" s="36" t="s">
        <v>74</v>
      </c>
      <c r="C39" s="36"/>
      <c r="D39" s="36"/>
      <c r="E39" s="37" t="s">
        <v>40</v>
      </c>
      <c r="F39" s="40">
        <v>1</v>
      </c>
      <c r="G39" s="38"/>
      <c r="H39" s="39">
        <f t="shared" si="1"/>
        <v>0</v>
      </c>
    </row>
    <row r="40" spans="1:8" x14ac:dyDescent="0.2">
      <c r="A40" s="7">
        <v>3</v>
      </c>
      <c r="B40" s="55" t="s">
        <v>33</v>
      </c>
      <c r="C40" s="56"/>
      <c r="D40" s="57"/>
      <c r="E40" s="8"/>
      <c r="F40" s="34"/>
      <c r="G40" s="9" t="s">
        <v>8</v>
      </c>
      <c r="H40" s="10">
        <f>SUM(H41:H51)</f>
        <v>0</v>
      </c>
    </row>
    <row r="41" spans="1:8" x14ac:dyDescent="0.2">
      <c r="A41" s="35" t="s">
        <v>34</v>
      </c>
      <c r="B41" s="36" t="s">
        <v>37</v>
      </c>
      <c r="C41" s="36"/>
      <c r="D41" s="36"/>
      <c r="E41" s="37" t="s">
        <v>11</v>
      </c>
      <c r="F41" s="16">
        <v>1</v>
      </c>
      <c r="G41" s="41"/>
      <c r="H41" s="39">
        <f>F41*G41</f>
        <v>0</v>
      </c>
    </row>
    <row r="42" spans="1:8" x14ac:dyDescent="0.2">
      <c r="A42" s="35" t="s">
        <v>92</v>
      </c>
      <c r="B42" s="36" t="s">
        <v>38</v>
      </c>
      <c r="C42" s="36"/>
      <c r="D42" s="36"/>
      <c r="E42" s="37" t="s">
        <v>11</v>
      </c>
      <c r="F42" s="16">
        <v>1</v>
      </c>
      <c r="G42" s="41"/>
      <c r="H42" s="39">
        <f t="shared" ref="H42:H51" si="2">F42*G42</f>
        <v>0</v>
      </c>
    </row>
    <row r="43" spans="1:8" x14ac:dyDescent="0.2">
      <c r="A43" s="35" t="s">
        <v>93</v>
      </c>
      <c r="B43" s="36" t="s">
        <v>44</v>
      </c>
      <c r="C43" s="36"/>
      <c r="D43" s="36"/>
      <c r="E43" s="37" t="s">
        <v>40</v>
      </c>
      <c r="F43" s="40">
        <v>1</v>
      </c>
      <c r="G43" s="41"/>
      <c r="H43" s="39">
        <f t="shared" si="2"/>
        <v>0</v>
      </c>
    </row>
    <row r="44" spans="1:8" x14ac:dyDescent="0.2">
      <c r="A44" s="35" t="s">
        <v>94</v>
      </c>
      <c r="B44" s="36" t="s">
        <v>48</v>
      </c>
      <c r="C44" s="36"/>
      <c r="D44" s="36"/>
      <c r="E44" s="37" t="s">
        <v>40</v>
      </c>
      <c r="F44" s="40">
        <v>1</v>
      </c>
      <c r="G44" s="41"/>
      <c r="H44" s="39">
        <f t="shared" si="2"/>
        <v>0</v>
      </c>
    </row>
    <row r="45" spans="1:8" x14ac:dyDescent="0.2">
      <c r="A45" s="35" t="s">
        <v>95</v>
      </c>
      <c r="B45" s="36" t="s">
        <v>54</v>
      </c>
      <c r="C45" s="36"/>
      <c r="D45" s="36"/>
      <c r="E45" s="37" t="s">
        <v>40</v>
      </c>
      <c r="F45" s="40">
        <v>1</v>
      </c>
      <c r="G45" s="41"/>
      <c r="H45" s="39">
        <f t="shared" si="2"/>
        <v>0</v>
      </c>
    </row>
    <row r="46" spans="1:8" x14ac:dyDescent="0.2">
      <c r="A46" s="35" t="s">
        <v>96</v>
      </c>
      <c r="B46" s="36" t="s">
        <v>58</v>
      </c>
      <c r="C46" s="36"/>
      <c r="D46" s="36"/>
      <c r="E46" s="37" t="s">
        <v>40</v>
      </c>
      <c r="F46" s="40">
        <v>1</v>
      </c>
      <c r="G46" s="41"/>
      <c r="H46" s="39">
        <f t="shared" si="2"/>
        <v>0</v>
      </c>
    </row>
    <row r="47" spans="1:8" x14ac:dyDescent="0.2">
      <c r="A47" s="35" t="s">
        <v>97</v>
      </c>
      <c r="B47" s="36" t="s">
        <v>62</v>
      </c>
      <c r="C47" s="36"/>
      <c r="D47" s="36"/>
      <c r="E47" s="37" t="s">
        <v>40</v>
      </c>
      <c r="F47" s="40">
        <v>1</v>
      </c>
      <c r="G47" s="41"/>
      <c r="H47" s="39">
        <f t="shared" si="2"/>
        <v>0</v>
      </c>
    </row>
    <row r="48" spans="1:8" x14ac:dyDescent="0.2">
      <c r="A48" s="35" t="s">
        <v>98</v>
      </c>
      <c r="B48" s="36" t="s">
        <v>66</v>
      </c>
      <c r="C48" s="36"/>
      <c r="D48" s="36"/>
      <c r="E48" s="37" t="s">
        <v>40</v>
      </c>
      <c r="F48" s="40">
        <v>1</v>
      </c>
      <c r="G48" s="41"/>
      <c r="H48" s="39">
        <f t="shared" si="2"/>
        <v>0</v>
      </c>
    </row>
    <row r="49" spans="1:8" x14ac:dyDescent="0.2">
      <c r="A49" s="35" t="s">
        <v>99</v>
      </c>
      <c r="B49" s="36" t="s">
        <v>68</v>
      </c>
      <c r="C49" s="36"/>
      <c r="D49" s="36"/>
      <c r="E49" s="37" t="s">
        <v>40</v>
      </c>
      <c r="F49" s="16">
        <v>1</v>
      </c>
      <c r="G49" s="41"/>
      <c r="H49" s="39">
        <f t="shared" si="2"/>
        <v>0</v>
      </c>
    </row>
    <row r="50" spans="1:8" x14ac:dyDescent="0.2">
      <c r="A50" s="35" t="s">
        <v>100</v>
      </c>
      <c r="B50" s="36" t="s">
        <v>70</v>
      </c>
      <c r="C50" s="36"/>
      <c r="D50" s="36"/>
      <c r="E50" s="37" t="s">
        <v>40</v>
      </c>
      <c r="F50" s="40">
        <v>1</v>
      </c>
      <c r="G50" s="41"/>
      <c r="H50" s="39">
        <f t="shared" si="2"/>
        <v>0</v>
      </c>
    </row>
    <row r="51" spans="1:8" ht="15" thickBot="1" x14ac:dyDescent="0.25">
      <c r="A51" s="42" t="s">
        <v>101</v>
      </c>
      <c r="B51" s="43" t="s">
        <v>102</v>
      </c>
      <c r="C51" s="43"/>
      <c r="D51" s="43"/>
      <c r="E51" s="44" t="s">
        <v>40</v>
      </c>
      <c r="F51" s="45">
        <v>1</v>
      </c>
      <c r="G51" s="41"/>
      <c r="H51" s="39">
        <f t="shared" si="2"/>
        <v>0</v>
      </c>
    </row>
    <row r="52" spans="1:8" ht="15" thickBot="1" x14ac:dyDescent="0.25">
      <c r="G52" s="25" t="s">
        <v>103</v>
      </c>
      <c r="H52" s="46">
        <f>SUM(H3,H26,H40)</f>
        <v>0</v>
      </c>
    </row>
  </sheetData>
  <mergeCells count="5">
    <mergeCell ref="A1:H1"/>
    <mergeCell ref="B2:D2"/>
    <mergeCell ref="B3:D3"/>
    <mergeCell ref="B26:D26"/>
    <mergeCell ref="B40:D40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5.SRK</vt:lpstr>
      <vt:lpstr>6.TELEKOMUNIKACJA</vt:lpstr>
      <vt:lpstr>'5.SRK'!Obszar_wydruku</vt:lpstr>
      <vt:lpstr>'6.TELEKOMUNIKACJA'!Obszar_wydruku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Szewczyk</dc:creator>
  <cp:lastModifiedBy>Krystian Szewczyk</cp:lastModifiedBy>
  <dcterms:created xsi:type="dcterms:W3CDTF">2019-04-02T05:20:16Z</dcterms:created>
  <dcterms:modified xsi:type="dcterms:W3CDTF">2019-04-08T11:35:26Z</dcterms:modified>
</cp:coreProperties>
</file>