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zrkfile\ZRK\NRR\NRRa\ZLK Warszawa\2025\MPK 25 19 011 LK 003 Naprawa przejazdów km 90,872 i km 91,890 było 2504101\Podwykonawstwo\"/>
    </mc:Choice>
  </mc:AlternateContent>
  <xr:revisionPtr revIDLastSave="0" documentId="13_ncr:1_{D5DF3ACF-5613-47D0-B2C0-B0DA74A634C5}" xr6:coauthVersionLast="47" xr6:coauthVersionMax="47" xr10:uidLastSave="{00000000-0000-0000-0000-000000000000}"/>
  <bookViews>
    <workbookView xWindow="990" yWindow="405" windowWidth="27495" windowHeight="14580" xr2:uid="{1FE40530-F529-485E-9A2E-7B92A41CACA4}"/>
  </bookViews>
  <sheets>
    <sheet name="Arkusz1" sheetId="1" r:id="rId1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1" i="1"/>
  <c r="G20" i="1"/>
  <c r="G25" i="1" l="1"/>
  <c r="G23" i="1"/>
  <c r="G8" i="1"/>
  <c r="G9" i="1"/>
  <c r="G10" i="1"/>
  <c r="G11" i="1"/>
  <c r="G12" i="1"/>
  <c r="G13" i="1"/>
  <c r="G14" i="1"/>
  <c r="G15" i="1"/>
  <c r="G16" i="1"/>
  <c r="G17" i="1"/>
  <c r="G18" i="1"/>
  <c r="G19" i="1"/>
  <c r="G22" i="1"/>
  <c r="G7" i="1"/>
  <c r="G26" i="1" l="1"/>
  <c r="G27" i="1" s="1"/>
  <c r="G28" i="1" s="1"/>
</calcChain>
</file>

<file path=xl/sharedStrings.xml><?xml version="1.0" encoding="utf-8"?>
<sst xmlns="http://schemas.openxmlformats.org/spreadsheetml/2006/main" count="53" uniqueCount="40">
  <si>
    <t>Lp.</t>
  </si>
  <si>
    <t>Szczegółowy opis robót</t>
  </si>
  <si>
    <t>Jednostka miary</t>
  </si>
  <si>
    <t>Ilość</t>
  </si>
  <si>
    <t>Cena jedn.</t>
  </si>
  <si>
    <t>Wartość</t>
  </si>
  <si>
    <r>
      <t xml:space="preserve">m </t>
    </r>
    <r>
      <rPr>
        <vertAlign val="superscript"/>
        <sz val="11"/>
        <color theme="1"/>
        <rFont val="Arial"/>
        <family val="2"/>
        <charset val="238"/>
      </rPr>
      <t>2</t>
    </r>
  </si>
  <si>
    <t>kmt</t>
  </si>
  <si>
    <r>
      <t xml:space="preserve">m </t>
    </r>
    <r>
      <rPr>
        <vertAlign val="superscript"/>
        <sz val="11"/>
        <color theme="1"/>
        <rFont val="Arial"/>
        <family val="2"/>
        <charset val="238"/>
      </rPr>
      <t>3</t>
    </r>
  </si>
  <si>
    <t>mb</t>
  </si>
  <si>
    <t>szt.</t>
  </si>
  <si>
    <t>kpl</t>
  </si>
  <si>
    <t xml:space="preserve">Demontaż nawierzchni drogowej  przejazdu typu MU (38szt. wew. i 74szt. zewn.) </t>
  </si>
  <si>
    <t xml:space="preserve">Demontaż przęsła torowego S60 w torze 1 i 2 na długości 30 mx2 na przejeździe kolejowo - drogowym:                                                                                     tor nr 1- 0,030 kmt  na podkładach betonowych                PS 94 (50szt.)                                                                                      tor nr 2- 0,030 kmt  na podkładach betonowych              PS 94 (50szt.)                                                                                            </t>
  </si>
  <si>
    <t>Niezależnie od zakresu Robót wskazanego powyżej, Wykonawca jest zobowiązany do wykonania również innych robót, 
jeżeli są konieczne do wykonania Robót, nawet jeżeli:</t>
  </si>
  <si>
    <t>(I) nie zostały wskazane wprost w Umowie lub (II) nie zostały wskazane w przedmiarze Robót stanowiącym Załącznik nr 1 do OPZ
 lub (III) zostały oznaczone w Umowie lub przedmiarze Robót stanowiącym Załącznik nr 1 do OPZ w mniejszym zakresie niż zakres rzeczywiście potrzebny do wykonania Robót.</t>
  </si>
  <si>
    <t>….......................................................................</t>
  </si>
  <si>
    <t>(podpis)</t>
  </si>
  <si>
    <t>Razem netto</t>
  </si>
  <si>
    <t>VAT</t>
  </si>
  <si>
    <t>Razem brutto</t>
  </si>
  <si>
    <r>
      <t xml:space="preserve">Zabudowa subwarstwy nowej podsypki tłuczniowej o grubości 30 cm z wykonaniem zagęszczenia warstwowego w torze nr 1 i 2 na długości 30 mbt.
</t>
    </r>
    <r>
      <rPr>
        <b/>
        <sz val="11"/>
        <color theme="1"/>
        <rFont val="Arial"/>
        <family val="2"/>
        <charset val="238"/>
      </rPr>
      <t>Podsypka zostanie dostarczona na plac budowy przez ZRK-DOM</t>
    </r>
  </si>
  <si>
    <r>
      <t>Wybieranie warstwy stabilizacyjnej/filtracyjnej (niesort) o grubości 35 cm z toru nr 1 i 2
Spryzmowanie poza trójkątem widoczności.</t>
    </r>
    <r>
      <rPr>
        <b/>
        <sz val="11"/>
        <color theme="1"/>
        <rFont val="Arial"/>
        <family val="2"/>
        <charset val="238"/>
      </rPr>
      <t xml:space="preserve"> Utylizacja po stronie ZRK-DOM.      </t>
    </r>
  </si>
  <si>
    <r>
      <t xml:space="preserve">Zabudowanie nowej warstwy filtracyjnej/stabilizacyjnej o grubości 35 cm wykonanej z niesortu w torze nr 1 i 2
</t>
    </r>
    <r>
      <rPr>
        <b/>
        <sz val="11"/>
        <color theme="1"/>
        <rFont val="Arial"/>
        <family val="2"/>
        <charset val="238"/>
      </rPr>
      <t>Niesort zapewnia Podwykonawca</t>
    </r>
  </si>
  <si>
    <r>
      <t xml:space="preserve">Ułożenie geowłókniny separacyjnej
</t>
    </r>
    <r>
      <rPr>
        <b/>
        <sz val="11"/>
        <color theme="1"/>
        <rFont val="Arial"/>
        <family val="2"/>
        <charset val="238"/>
      </rPr>
      <t>Geowłóknina do odbioru z Bazy ZRK-DOM ul. Radzymińska 94B w Warszawie</t>
    </r>
  </si>
  <si>
    <r>
      <t xml:space="preserve">Wykonanie drenażu opaskowego z rury perforowanej Fi 160 mm w otulinie wraz z odprowadzeniem do studzienki kanalizacji deszczowej w torze nr 1 i 2
</t>
    </r>
    <r>
      <rPr>
        <b/>
        <sz val="11"/>
        <color theme="1"/>
        <rFont val="Arial"/>
        <family val="2"/>
        <charset val="238"/>
      </rPr>
      <t>Materiał zapewnia Podwykonawca.</t>
    </r>
  </si>
  <si>
    <t>Wykonanie Ławy fundamentowej pod belki podporowe MU oraz zabudowa nowych belek</t>
  </si>
  <si>
    <r>
      <t xml:space="preserve">Montaż nowych podkładów strunobetonowych PS 94 w                                           torze nr 1 (50 szt), i w torze nr 2 (50 szt.) </t>
    </r>
    <r>
      <rPr>
        <b/>
        <sz val="11"/>
        <color theme="1"/>
        <rFont val="Arial"/>
        <family val="2"/>
        <charset val="238"/>
      </rPr>
      <t xml:space="preserve">Podkłady na plac budowy zostaną dostarczone przez ZRK-DOM  </t>
    </r>
    <r>
      <rPr>
        <sz val="11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</t>
    </r>
  </si>
  <si>
    <r>
      <t xml:space="preserve">Montaż nowych szyn 60E1 w przejeździe  kolejowo -drogowym w torze nr 1 (2 x 30 mb 60E1) i torze nr 2 (2 x 30 mb 60E1) na podkładach PS94. Dokonanie połączenia szyn za pomocą łubek i ściskaczy. 
</t>
    </r>
    <r>
      <rPr>
        <b/>
        <sz val="11"/>
        <color theme="1"/>
        <rFont val="Arial"/>
        <family val="2"/>
        <charset val="238"/>
      </rPr>
      <t>Szyny zostaną dostarczone na plac budowy na wagonach platformach przez ZRK-DOM. Rozładunek szyn po stronie Podwykonawcy. Łubki i ściskacze do odbioru z z Bazy ZRK-DOM ul. Radzymińska 94B w Warszawie</t>
    </r>
  </si>
  <si>
    <r>
      <t xml:space="preserve">Sfrezowanie warstwy ścieralnej nawierzchni drogowej na dojazdach do przejazdu oraz wykonanie nowej warstwy ścieralnej z mieszanki mineralno - asfaltowej dojazdów do przejazdu. </t>
    </r>
    <r>
      <rPr>
        <b/>
        <sz val="11"/>
        <color theme="1"/>
        <rFont val="Arial"/>
        <family val="2"/>
        <charset val="238"/>
      </rPr>
      <t>Materiał do wykonania nowej warstwy ścieralnej po stronie Podwykonawcy. Utylizacja destruktu po frezowaniu po stronie Podwykonawcy wraz z dostarczeniem do ZRK-DOM Karty Przekazania Odpadu.</t>
    </r>
  </si>
  <si>
    <r>
      <t xml:space="preserve">Montaż nowej nawierzchni drogowej  przejazdu kolejowo - drogowego typu MU wraz z kompletem nowych akcesoriów </t>
    </r>
    <r>
      <rPr>
        <b/>
        <sz val="11"/>
        <color theme="1"/>
        <rFont val="Arial"/>
        <family val="2"/>
        <charset val="238"/>
      </rPr>
      <t>Płyty i belki Mirosław Ujski zostaną dostarczone na plac budowy przez ZRK-DOM. Pozostałe akcesoria do odbioru z z Bazy ZRK-DOM ul. Radzymińska 94B w Warszawie</t>
    </r>
  </si>
  <si>
    <r>
      <t xml:space="preserve">Wybudowanie starego odwodnienia liniowego. Składowanie poza trójkątem widoczności. </t>
    </r>
    <r>
      <rPr>
        <b/>
        <sz val="11"/>
        <color theme="1"/>
        <rFont val="Arial"/>
        <family val="2"/>
        <charset val="238"/>
      </rPr>
      <t>Utylizacja po stronie ZRK-DOM</t>
    </r>
  </si>
  <si>
    <r>
      <t xml:space="preserve">Zabudowa nowego odwodnienia liniowego typu Aco drogi dojazdowej do przejazdu wraz z wykonaniem odprowadzenia do studzienki kanalizacji deszczowej za pomocą rury perforowanej w otulinie od strony toru nr 1 i 2. </t>
    </r>
    <r>
      <rPr>
        <b/>
        <sz val="11"/>
        <color theme="1"/>
        <rFont val="Arial"/>
        <family val="2"/>
        <charset val="238"/>
      </rPr>
      <t>Odwodnienie liniowe Aco do odbioru z Bazy ZRK-DOM ul. Radzymińska 94B w Warszawie. Rurę perforowaną w otulinie zapewnia Podwykonawca.</t>
    </r>
  </si>
  <si>
    <t xml:space="preserve">Wykonanie oznakowania poziomego nawierzchni drogowej na przejeździe kolejowo - drogowym </t>
  </si>
  <si>
    <t xml:space="preserve">Rozliczenie materiałowe - przekazanie złomu sprężyny do ISE W-wa Zachód. </t>
  </si>
  <si>
    <t>Cięcie szyn złomowych po wymianie na odcinki 6 metrowe i zdanie do ISE W-wa Zachód</t>
  </si>
  <si>
    <t>Awaryjne zamknięcie przejazdu wraz z osygnalizowaniem dróg dojazdowych na czas robót</t>
  </si>
  <si>
    <r>
      <t xml:space="preserve">Wybieranie zanieczyszczonej podsypki tłuczniowej z toru nr 1 i 2 (30m x 2 tory)  Spryzmowanie poza trójkątem widoczności. </t>
    </r>
    <r>
      <rPr>
        <b/>
        <sz val="11"/>
        <color theme="1"/>
        <rFont val="Arial"/>
        <family val="2"/>
        <charset val="238"/>
      </rPr>
      <t xml:space="preserve">Utylizacja po stronie ZRK-DOM.      </t>
    </r>
    <r>
      <rPr>
        <sz val="11"/>
        <color theme="1"/>
        <rFont val="Arial"/>
        <family val="2"/>
        <charset val="238"/>
      </rPr>
      <t xml:space="preserve">               </t>
    </r>
  </si>
  <si>
    <t>ROZBICIE CENY OFERTOWEJ
Linia nr 003 tor nr 1 i 2 Naprawa toru na przejeździe kolejowo - drogowym w km 91,890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</si>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</sst>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8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0" fillId="0" borderId="0" xfId="0" applyNumberFormat="1"/>
    <xf numFmtId="4" fontId="4" fillId="2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E1480-5CE3-45A7-86D4-CC436BAC2AA6}">
  <sheetPr>
    <pageSetUpPr fitToPage="1"/>
  </sheetPr>
  <dimension ref="A1:H36"/>
  <sheetViews>
    <sheetView tabSelected="1" topLeftCell="A21" workbookViewId="0">
      <selection activeCell="J25" sqref="J25"/>
    </sheetView>
  </sheetViews>
  <sheetFormatPr defaultRowHeight="15" x14ac:dyDescent="0.25"/>
  <cols>
    <col min="2" max="2" width="7.42578125" customWidth="1"/>
    <col min="3" max="3" width="41" customWidth="1"/>
    <col min="4" max="4" width="12.140625" customWidth="1"/>
    <col min="6" max="6" width="20.28515625" customWidth="1"/>
    <col min="7" max="7" width="22.28515625" customWidth="1"/>
  </cols>
  <sheetData>
    <row r="1" spans="2:7" x14ac:dyDescent="0.25">
      <c r="G1" t="s">
        <v>39</v>
      </c>
    </row>
    <row r="2" spans="2:7" x14ac:dyDescent="0.25">
      <c r="B2" s="15" t="s">
        <v>38</v>
      </c>
      <c r="C2" s="16"/>
      <c r="D2" s="16"/>
      <c r="E2" s="16"/>
      <c r="F2" s="16"/>
      <c r="G2" s="16"/>
    </row>
    <row r="3" spans="2:7" x14ac:dyDescent="0.25">
      <c r="B3" s="16"/>
      <c r="C3" s="16"/>
      <c r="D3" s="16"/>
      <c r="E3" s="16"/>
      <c r="F3" s="16"/>
      <c r="G3" s="16"/>
    </row>
    <row r="5" spans="2:7" ht="30" x14ac:dyDescent="0.25">
      <c r="B5" s="2" t="s">
        <v>0</v>
      </c>
      <c r="C5" s="7" t="s">
        <v>1</v>
      </c>
      <c r="D5" s="7" t="s">
        <v>2</v>
      </c>
      <c r="E5" s="7" t="s">
        <v>3</v>
      </c>
      <c r="F5" s="8" t="s">
        <v>4</v>
      </c>
      <c r="G5" s="8" t="s">
        <v>5</v>
      </c>
    </row>
    <row r="6" spans="2:7" x14ac:dyDescent="0.25">
      <c r="B6" s="2">
        <v>1</v>
      </c>
      <c r="C6" s="2">
        <v>3</v>
      </c>
      <c r="D6" s="2">
        <v>4</v>
      </c>
      <c r="E6" s="2">
        <v>5</v>
      </c>
      <c r="F6" s="9">
        <v>6</v>
      </c>
      <c r="G6" s="9">
        <v>7</v>
      </c>
    </row>
    <row r="7" spans="2:7" ht="42.75" x14ac:dyDescent="0.25">
      <c r="B7" s="2">
        <v>1</v>
      </c>
      <c r="C7" s="3" t="s">
        <v>12</v>
      </c>
      <c r="D7" s="4" t="s">
        <v>6</v>
      </c>
      <c r="E7" s="4">
        <v>80</v>
      </c>
      <c r="F7" s="5"/>
      <c r="G7" s="5">
        <f>F7*E7</f>
        <v>0</v>
      </c>
    </row>
    <row r="8" spans="2:7" ht="99.75" x14ac:dyDescent="0.25">
      <c r="B8" s="2">
        <v>2</v>
      </c>
      <c r="C8" s="3" t="s">
        <v>13</v>
      </c>
      <c r="D8" s="4" t="s">
        <v>7</v>
      </c>
      <c r="E8" s="4">
        <v>0.06</v>
      </c>
      <c r="F8" s="5"/>
      <c r="G8" s="5">
        <f t="shared" ref="G8:G25" si="0">F8*E8</f>
        <v>0</v>
      </c>
    </row>
    <row r="9" spans="2:7" ht="72.75" x14ac:dyDescent="0.25">
      <c r="B9" s="2">
        <v>3</v>
      </c>
      <c r="C9" s="3" t="s">
        <v>37</v>
      </c>
      <c r="D9" s="4" t="s">
        <v>8</v>
      </c>
      <c r="E9" s="4">
        <v>150</v>
      </c>
      <c r="F9" s="5"/>
      <c r="G9" s="5">
        <f t="shared" si="0"/>
        <v>0</v>
      </c>
    </row>
    <row r="10" spans="2:7" ht="87" x14ac:dyDescent="0.25">
      <c r="B10" s="2">
        <v>4</v>
      </c>
      <c r="C10" s="3" t="s">
        <v>22</v>
      </c>
      <c r="D10" s="4" t="s">
        <v>8</v>
      </c>
      <c r="E10" s="4">
        <v>108</v>
      </c>
      <c r="F10" s="5"/>
      <c r="G10" s="5">
        <f t="shared" si="0"/>
        <v>0</v>
      </c>
    </row>
    <row r="11" spans="2:7" ht="57.75" x14ac:dyDescent="0.25">
      <c r="B11" s="2">
        <v>5</v>
      </c>
      <c r="C11" s="3" t="s">
        <v>23</v>
      </c>
      <c r="D11" s="4" t="s">
        <v>8</v>
      </c>
      <c r="E11" s="4">
        <v>108</v>
      </c>
      <c r="F11" s="5"/>
      <c r="G11" s="5">
        <f t="shared" si="0"/>
        <v>0</v>
      </c>
    </row>
    <row r="12" spans="2:7" ht="59.25" x14ac:dyDescent="0.25">
      <c r="B12" s="2">
        <v>6</v>
      </c>
      <c r="C12" s="3" t="s">
        <v>24</v>
      </c>
      <c r="D12" s="4" t="s">
        <v>6</v>
      </c>
      <c r="E12" s="4">
        <v>240</v>
      </c>
      <c r="F12" s="5"/>
      <c r="G12" s="5">
        <f t="shared" si="0"/>
        <v>0</v>
      </c>
    </row>
    <row r="13" spans="2:7" ht="72" x14ac:dyDescent="0.25">
      <c r="B13" s="2">
        <v>7</v>
      </c>
      <c r="C13" s="3" t="s">
        <v>25</v>
      </c>
      <c r="D13" s="4" t="s">
        <v>9</v>
      </c>
      <c r="E13" s="4">
        <v>44</v>
      </c>
      <c r="F13" s="5"/>
      <c r="G13" s="5">
        <f t="shared" si="0"/>
        <v>0</v>
      </c>
    </row>
    <row r="14" spans="2:7" ht="42.75" x14ac:dyDescent="0.25">
      <c r="B14" s="2">
        <v>8</v>
      </c>
      <c r="C14" s="3" t="s">
        <v>26</v>
      </c>
      <c r="D14" s="4" t="s">
        <v>9</v>
      </c>
      <c r="E14" s="4">
        <v>30</v>
      </c>
      <c r="F14" s="5"/>
      <c r="G14" s="5">
        <f t="shared" si="0"/>
        <v>0</v>
      </c>
    </row>
    <row r="15" spans="2:7" ht="87" x14ac:dyDescent="0.25">
      <c r="B15" s="2">
        <v>9</v>
      </c>
      <c r="C15" s="3" t="s">
        <v>21</v>
      </c>
      <c r="D15" s="4" t="s">
        <v>8</v>
      </c>
      <c r="E15" s="4">
        <v>72</v>
      </c>
      <c r="F15" s="5"/>
      <c r="G15" s="5">
        <f t="shared" si="0"/>
        <v>0</v>
      </c>
    </row>
    <row r="16" spans="2:7" ht="72.75" x14ac:dyDescent="0.25">
      <c r="B16" s="2">
        <v>10</v>
      </c>
      <c r="C16" s="3" t="s">
        <v>27</v>
      </c>
      <c r="D16" s="4" t="s">
        <v>10</v>
      </c>
      <c r="E16" s="4">
        <v>100</v>
      </c>
      <c r="F16" s="5"/>
      <c r="G16" s="5">
        <f t="shared" si="0"/>
        <v>0</v>
      </c>
    </row>
    <row r="17" spans="1:8" ht="170.25" customHeight="1" x14ac:dyDescent="0.25">
      <c r="A17" s="1"/>
      <c r="B17" s="2">
        <v>11</v>
      </c>
      <c r="C17" s="3" t="s">
        <v>28</v>
      </c>
      <c r="D17" s="4" t="s">
        <v>7</v>
      </c>
      <c r="E17" s="4">
        <v>0.06</v>
      </c>
      <c r="F17" s="5"/>
      <c r="G17" s="5">
        <f t="shared" si="0"/>
        <v>0</v>
      </c>
    </row>
    <row r="18" spans="1:8" ht="161.25" x14ac:dyDescent="0.25">
      <c r="B18" s="2">
        <v>12</v>
      </c>
      <c r="C18" s="3" t="s">
        <v>29</v>
      </c>
      <c r="D18" s="4" t="s">
        <v>6</v>
      </c>
      <c r="E18" s="4">
        <v>70</v>
      </c>
      <c r="F18" s="5"/>
      <c r="G18" s="5">
        <f t="shared" si="0"/>
        <v>0</v>
      </c>
    </row>
    <row r="19" spans="1:8" ht="117.75" x14ac:dyDescent="0.25">
      <c r="B19" s="2">
        <v>13</v>
      </c>
      <c r="C19" s="3" t="s">
        <v>30</v>
      </c>
      <c r="D19" s="4" t="s">
        <v>6</v>
      </c>
      <c r="E19" s="4">
        <v>80</v>
      </c>
      <c r="F19" s="5"/>
      <c r="G19" s="5">
        <f t="shared" si="0"/>
        <v>0</v>
      </c>
    </row>
    <row r="20" spans="1:8" ht="58.5" x14ac:dyDescent="0.25">
      <c r="B20" s="2">
        <v>14</v>
      </c>
      <c r="C20" s="3" t="s">
        <v>31</v>
      </c>
      <c r="D20" s="4" t="s">
        <v>9</v>
      </c>
      <c r="E20" s="4">
        <v>18</v>
      </c>
      <c r="F20" s="5"/>
      <c r="G20" s="5">
        <f t="shared" si="0"/>
        <v>0</v>
      </c>
    </row>
    <row r="21" spans="1:8" ht="146.25" x14ac:dyDescent="0.25">
      <c r="B21" s="2">
        <v>15</v>
      </c>
      <c r="C21" s="3" t="s">
        <v>32</v>
      </c>
      <c r="D21" s="4" t="s">
        <v>9</v>
      </c>
      <c r="E21" s="4">
        <v>18</v>
      </c>
      <c r="F21" s="5"/>
      <c r="G21" s="5">
        <f>F21*E21</f>
        <v>0</v>
      </c>
    </row>
    <row r="22" spans="1:8" ht="42.75" x14ac:dyDescent="0.25">
      <c r="B22" s="2">
        <v>16</v>
      </c>
      <c r="C22" s="3" t="s">
        <v>33</v>
      </c>
      <c r="D22" s="4" t="s">
        <v>11</v>
      </c>
      <c r="E22" s="4">
        <v>1</v>
      </c>
      <c r="F22" s="5"/>
      <c r="G22" s="5">
        <f t="shared" si="0"/>
        <v>0</v>
      </c>
    </row>
    <row r="23" spans="1:8" ht="28.5" x14ac:dyDescent="0.25">
      <c r="B23" s="2">
        <v>17</v>
      </c>
      <c r="C23" s="3" t="s">
        <v>34</v>
      </c>
      <c r="D23" s="4" t="s">
        <v>10</v>
      </c>
      <c r="E23" s="4">
        <v>400</v>
      </c>
      <c r="F23" s="11"/>
      <c r="G23" s="5">
        <f t="shared" si="0"/>
        <v>0</v>
      </c>
    </row>
    <row r="24" spans="1:8" ht="42.75" x14ac:dyDescent="0.25">
      <c r="B24" s="2">
        <v>18</v>
      </c>
      <c r="C24" s="3" t="s">
        <v>35</v>
      </c>
      <c r="D24" s="4" t="s">
        <v>9</v>
      </c>
      <c r="E24" s="4">
        <v>120</v>
      </c>
      <c r="F24" s="11"/>
      <c r="G24" s="5">
        <f t="shared" si="0"/>
        <v>0</v>
      </c>
    </row>
    <row r="25" spans="1:8" ht="42.75" x14ac:dyDescent="0.25">
      <c r="B25" s="2">
        <v>19</v>
      </c>
      <c r="C25" s="3" t="s">
        <v>36</v>
      </c>
      <c r="D25" s="2" t="s">
        <v>11</v>
      </c>
      <c r="E25" s="2">
        <v>1</v>
      </c>
      <c r="F25" s="5"/>
      <c r="G25" s="5">
        <f t="shared" si="0"/>
        <v>0</v>
      </c>
    </row>
    <row r="26" spans="1:8" ht="26.25" customHeight="1" x14ac:dyDescent="0.25">
      <c r="F26" s="12" t="s">
        <v>18</v>
      </c>
      <c r="G26" s="6">
        <f>SUM(G7:G25)</f>
        <v>0</v>
      </c>
    </row>
    <row r="27" spans="1:8" ht="23.25" customHeight="1" x14ac:dyDescent="0.25">
      <c r="F27" s="12" t="s">
        <v>19</v>
      </c>
      <c r="G27" s="6">
        <f>G26*23%</f>
        <v>0</v>
      </c>
    </row>
    <row r="28" spans="1:8" ht="24" customHeight="1" x14ac:dyDescent="0.25">
      <c r="F28" s="12" t="s">
        <v>20</v>
      </c>
      <c r="G28" s="6">
        <f>G27+G26</f>
        <v>0</v>
      </c>
    </row>
    <row r="29" spans="1:8" ht="43.5" customHeight="1" x14ac:dyDescent="0.25">
      <c r="B29" s="13" t="s">
        <v>14</v>
      </c>
      <c r="C29" s="13"/>
      <c r="D29" s="13"/>
      <c r="E29" s="13"/>
      <c r="F29" s="13"/>
      <c r="G29" s="13"/>
      <c r="H29" s="13"/>
    </row>
    <row r="30" spans="1:8" ht="51" customHeight="1" x14ac:dyDescent="0.25">
      <c r="B30" s="13" t="s">
        <v>15</v>
      </c>
      <c r="C30" s="13"/>
      <c r="D30" s="13"/>
      <c r="E30" s="13"/>
      <c r="F30" s="13"/>
      <c r="G30" s="13"/>
      <c r="H30" s="13"/>
    </row>
    <row r="31" spans="1:8" x14ac:dyDescent="0.25">
      <c r="G31" s="10"/>
    </row>
    <row r="35" spans="6:7" x14ac:dyDescent="0.25">
      <c r="F35" t="s">
        <v>16</v>
      </c>
    </row>
    <row r="36" spans="6:7" x14ac:dyDescent="0.25">
      <c r="F36" s="14" t="s">
        <v>17</v>
      </c>
      <c r="G36" s="14"/>
    </row>
  </sheetData>
  <mergeCells count="4">
    <mergeCell ref="B29:H29"/>
    <mergeCell ref="B30:H30"/>
    <mergeCell ref="F36:G36"/>
    <mergeCell ref="B2:G3"/>
  </mergeCells>
  <phoneticPr fontId="7" type="noConversion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Garstka Tomasz</dc:creator>
  <cp:lastModifiedBy>Kulka Mariusz</cp:lastModifiedBy>
  <cp:lastPrinted>2025-05-07T11:51:34Z</cp:lastPrinted>
  <dcterms:created xsi:type="dcterms:W3CDTF">2025-01-29T06:59:34Z</dcterms:created>
  <dcterms:modified xsi:type="dcterms:W3CDTF">2025-05-07T11:51:43Z</dcterms:modified>
</cp:coreProperties>
</file>