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161 - remont przejazdu LK 003 km 339,290\"/>
    </mc:Choice>
  </mc:AlternateContent>
  <xr:revisionPtr revIDLastSave="0" documentId="13_ncr:1_{9AB58B73-8A77-4E45-933C-FDCCE66E8E3C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3" i="1"/>
  <c r="F16" i="1"/>
  <c r="F15" i="1"/>
  <c r="F14" i="1"/>
  <c r="F12" i="1"/>
  <c r="F11" i="1"/>
  <c r="F10" i="1"/>
  <c r="F9" i="1" l="1"/>
  <c r="F3" i="1"/>
  <c r="F17" i="1"/>
  <c r="F8" i="1"/>
  <c r="F7" i="1" l="1"/>
  <c r="F4" i="1"/>
  <c r="F5" i="1"/>
  <c r="F6" i="1"/>
  <c r="F19" i="1" l="1"/>
  <c r="F20" i="1" s="1"/>
</calcChain>
</file>

<file path=xl/sharedStrings.xml><?xml version="1.0" encoding="utf-8"?>
<sst xmlns="http://schemas.openxmlformats.org/spreadsheetml/2006/main" count="59" uniqueCount="46">
  <si>
    <t xml:space="preserve">Rodzaj Robót </t>
  </si>
  <si>
    <t xml:space="preserve">Jedn. </t>
  </si>
  <si>
    <t>Ilość</t>
  </si>
  <si>
    <t>Cena jedn.</t>
  </si>
  <si>
    <t>Wartość</t>
  </si>
  <si>
    <t>L.p</t>
  </si>
  <si>
    <t>kpl</t>
  </si>
  <si>
    <t>Podatek Vat</t>
  </si>
  <si>
    <t>SUMA netto</t>
  </si>
  <si>
    <t>SUMA brutto</t>
  </si>
  <si>
    <t>Warunki wykonania zadania:</t>
  </si>
  <si>
    <t>1.</t>
  </si>
  <si>
    <t>2.</t>
  </si>
  <si>
    <t>3.</t>
  </si>
  <si>
    <t>4.</t>
  </si>
  <si>
    <t>5.</t>
  </si>
  <si>
    <t>6.</t>
  </si>
  <si>
    <t>7.</t>
  </si>
  <si>
    <t>8.</t>
  </si>
  <si>
    <t>….............................................................................</t>
  </si>
  <si>
    <t>9.</t>
  </si>
  <si>
    <t>Rozbiórka nawierzchni asfaltowej/frezowanie</t>
  </si>
  <si>
    <t>kmt</t>
  </si>
  <si>
    <t>Wybranie podsypki tłuczniowej w torze nr 1 i 2 na dł. ok 68m</t>
  </si>
  <si>
    <t>Demontaż toru z szyn typu 60E1, podkłady strunobetonowe, przytwierdzenie SB w torze nr 1 i  2</t>
  </si>
  <si>
    <t>Montaż nowej nawierzchni bezpodsypkowej z Torowych Płyt Nośnych systemu GTP w torze nr 1 i 2</t>
  </si>
  <si>
    <t>10.</t>
  </si>
  <si>
    <t>11.</t>
  </si>
  <si>
    <t>12.</t>
  </si>
  <si>
    <t>13.</t>
  </si>
  <si>
    <t>14.</t>
  </si>
  <si>
    <t>15.</t>
  </si>
  <si>
    <t>Wykananie asfaltowania (zgodnie z katalogiem typowych konstrukcji warstw nawierzchni podatnych i półsztywnych – tablica 9.2. Typ A2 – dla kategorii ruchu KR5) wraz wykonaniem poboczy o szerkości 1,25m oraz z odtowrzeniem oznakowania poziomego</t>
  </si>
  <si>
    <t>Oczyszczenie przepustów pod drogą oraz rowów bocznych na długości co najmniej 40m od przejazdu</t>
  </si>
  <si>
    <t xml:space="preserve">Rozbicie Ceny Ofertowej
Kompleksowy remont przejazdu kolejowo-drogowego w km 339,290 linii nr 003 Warszawa- Kunowice w technologii bezpodsypkowej BFL GTP
</t>
  </si>
  <si>
    <t>Rozbiórka istniejącej nawierzchni typu ELTECPUR z płyt gumowych firmy HET Elastomertechnik z zagospodarowaniem płyt przez Podwykonawcę (tor 1 - 17/32/17 płyt, tor 2 - 16/32/17 płyt)</t>
  </si>
  <si>
    <t>Oczyszczenie i udrożnienie istniejącego drenażu, kolektorów oraz studni w obrębie przejazdu - uszkodzone elementy odwodnienia należy wymienić na nowe</t>
  </si>
  <si>
    <t>Obsypanie toru 1 i 2 tłuczniem do mechanicznego podbicia (kilukrotnie)</t>
  </si>
  <si>
    <t>Podpis Podwykonawcy</t>
  </si>
  <si>
    <t>1. Planowany termin prac: 28.07.2025r. - 04.08.2025r.;
2. Po stronie ZRK-DOM: mechaniczne podbicie toru;
3. Materiał po stronie ZRK DOM:
- szyny 60E1;
- akcesoria torowe i geowłóknina - odbiór przez Podwykonawcę z sekcji NSI Poznań ul. Kolejowa 7;
- niesort kamienny oraz tłuczeń  - odbiór i załadunek przez Podwykonawcę  ze st. Opalenica;
4. Materiał po stronie Podwykonawcy:
- grys szlachetny 2/5mm do mikroniwelacji;
- grys do zasypania szyn w korytach;
- żywica poliuretanowa do zalania szyn;
- materiał i podbudowy do wykonania nawierzchni asfaltowej;
5. Po stronie Podwykonawcy zagospodarowanie materiałów zakwalifikowanych jako odpad zgodnie z obowiązującymi przepisami;
6. Podwykonawca przekaże stosowne dokumenty dotyczące utylizacji lub zagospodarowania materiałów;
7. Po stronie Podwykonawcy rozliczenie i transport materiałów złomowych (przytwierdzenia, szyny) z ISE Poznań Główny (baza Suchy Las- 88 km);
8. Podwykonawca deklaruje gotowość do pracy 24h na dobę;
Osoba do kontaktu Kacper Toboła 795 500 136</t>
  </si>
  <si>
    <t>Wykonanie warstwy ochronnej z niesortu (gr. 30cm) na dł. 36m wraz wykonaniem stref przejsciowych 2 x 15m w torze nr 1 i 2</t>
  </si>
  <si>
    <t>Wykonanie subwarstwy tłucznia w torze nr 1 i 2 przed i za płytami prefabrykowanymi GTP</t>
  </si>
  <si>
    <t>Wykonanie warstwy wyrównwawczej o gr. 25 z niesortu kameinnego pod płytami prefabrykowanymi GTP w torze nr 1 i 2</t>
  </si>
  <si>
    <t>Montaż toru 1 i 2 przed i za płytami prefabrykowanymi GTP</t>
  </si>
  <si>
    <t>Montaż szyn w płytach GTP w torze nr 1 i 2 zgodnie z projektem (grys + żywica poliuretanowa)</t>
  </si>
  <si>
    <t>Wykonanie rampy (mikroniwelacja) z grysu szlachetnego 2/5mm o gr. 3 cm pod płytami prefabrykowanymi GTP w torze nr 1 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</si>
</sst>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wrapText="1"/>
    </xf>
    <xf numFmtId="16" fontId="0" fillId="3" borderId="8" xfId="0" applyNumberForma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6" fontId="0" fillId="3" borderId="13" xfId="0" applyNumberForma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" fontId="0" fillId="3" borderId="17" xfId="0" applyNumberFormat="1" applyFill="1" applyBorder="1" applyAlignment="1">
      <alignment horizontal="center" vertical="center" wrapText="1"/>
    </xf>
    <xf numFmtId="1" fontId="0" fillId="3" borderId="14" xfId="0" applyNumberForma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topLeftCell="A11" workbookViewId="0">
      <selection activeCell="B9" sqref="B9"/>
    </sheetView>
  </sheetViews>
  <sheetFormatPr defaultColWidth="9.109375" defaultRowHeight="14.4" x14ac:dyDescent="0.3"/>
  <cols>
    <col min="1" max="1" width="5.33203125" style="1" customWidth="1"/>
    <col min="2" max="2" width="97.33203125" style="1" customWidth="1"/>
    <col min="3" max="3" width="10.6640625" style="1" customWidth="1"/>
    <col min="4" max="4" width="12.109375" style="1" customWidth="1"/>
    <col min="5" max="5" width="12.5546875" style="1" customWidth="1"/>
    <col min="6" max="6" width="18.109375" style="1" customWidth="1"/>
    <col min="7" max="16384" width="9.109375" style="1"/>
  </cols>
  <sheetData>
    <row r="1" spans="1:6" ht="40.200000000000003" customHeight="1" thickBot="1" x14ac:dyDescent="0.35">
      <c r="A1" s="24" t="s">
        <v>34</v>
      </c>
      <c r="B1" s="24"/>
      <c r="C1" s="24"/>
      <c r="D1" s="24"/>
      <c r="E1" s="24"/>
      <c r="F1" s="24"/>
    </row>
    <row r="2" spans="1:6" ht="28.95" customHeight="1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ht="34.200000000000003" customHeight="1" x14ac:dyDescent="0.3">
      <c r="A3" s="10" t="s">
        <v>11</v>
      </c>
      <c r="B3" s="11" t="s">
        <v>35</v>
      </c>
      <c r="C3" s="7" t="s">
        <v>6</v>
      </c>
      <c r="D3" s="20">
        <v>1</v>
      </c>
      <c r="E3" s="12"/>
      <c r="F3" s="8">
        <f>ROUND(E3*D3,2)</f>
        <v>0</v>
      </c>
    </row>
    <row r="4" spans="1:6" ht="28.8" customHeight="1" x14ac:dyDescent="0.3">
      <c r="A4" s="13" t="s">
        <v>12</v>
      </c>
      <c r="B4" s="14" t="s">
        <v>21</v>
      </c>
      <c r="C4" s="15" t="s">
        <v>6</v>
      </c>
      <c r="D4" s="19">
        <v>1</v>
      </c>
      <c r="E4" s="16"/>
      <c r="F4" s="17">
        <f t="shared" ref="F4:F17" si="0">ROUND(E4*D4,2)</f>
        <v>0</v>
      </c>
    </row>
    <row r="5" spans="1:6" ht="28.8" customHeight="1" x14ac:dyDescent="0.3">
      <c r="A5" s="13" t="s">
        <v>13</v>
      </c>
      <c r="B5" s="14" t="s">
        <v>24</v>
      </c>
      <c r="C5" s="15" t="s">
        <v>22</v>
      </c>
      <c r="D5" s="21">
        <v>0.13200000000000001</v>
      </c>
      <c r="E5" s="16"/>
      <c r="F5" s="17">
        <f t="shared" si="0"/>
        <v>0</v>
      </c>
    </row>
    <row r="6" spans="1:6" ht="28.8" customHeight="1" x14ac:dyDescent="0.3">
      <c r="A6" s="13" t="s">
        <v>14</v>
      </c>
      <c r="B6" s="14" t="s">
        <v>23</v>
      </c>
      <c r="C6" s="15" t="s">
        <v>6</v>
      </c>
      <c r="D6" s="19">
        <v>1</v>
      </c>
      <c r="E6" s="16"/>
      <c r="F6" s="17">
        <f t="shared" si="0"/>
        <v>0</v>
      </c>
    </row>
    <row r="7" spans="1:6" ht="42.6" customHeight="1" x14ac:dyDescent="0.3">
      <c r="A7" s="18" t="s">
        <v>15</v>
      </c>
      <c r="B7" s="14" t="s">
        <v>36</v>
      </c>
      <c r="C7" s="15" t="s">
        <v>6</v>
      </c>
      <c r="D7" s="19">
        <v>1</v>
      </c>
      <c r="E7" s="16"/>
      <c r="F7" s="17">
        <f t="shared" si="0"/>
        <v>0</v>
      </c>
    </row>
    <row r="8" spans="1:6" ht="28.8" customHeight="1" x14ac:dyDescent="0.3">
      <c r="A8" s="13" t="s">
        <v>16</v>
      </c>
      <c r="B8" s="14" t="s">
        <v>40</v>
      </c>
      <c r="C8" s="15" t="s">
        <v>6</v>
      </c>
      <c r="D8" s="19">
        <v>1</v>
      </c>
      <c r="E8" s="16"/>
      <c r="F8" s="17">
        <f t="shared" si="0"/>
        <v>0</v>
      </c>
    </row>
    <row r="9" spans="1:6" ht="28.8" customHeight="1" x14ac:dyDescent="0.3">
      <c r="A9" s="18" t="s">
        <v>17</v>
      </c>
      <c r="B9" s="14" t="s">
        <v>41</v>
      </c>
      <c r="C9" s="15" t="s">
        <v>6</v>
      </c>
      <c r="D9" s="19">
        <v>1</v>
      </c>
      <c r="E9" s="16"/>
      <c r="F9" s="17">
        <f t="shared" si="0"/>
        <v>0</v>
      </c>
    </row>
    <row r="10" spans="1:6" ht="28.8" customHeight="1" x14ac:dyDescent="0.3">
      <c r="A10" s="13" t="s">
        <v>18</v>
      </c>
      <c r="B10" s="14" t="s">
        <v>42</v>
      </c>
      <c r="C10" s="15" t="s">
        <v>6</v>
      </c>
      <c r="D10" s="19">
        <v>1</v>
      </c>
      <c r="E10" s="16"/>
      <c r="F10" s="17">
        <f t="shared" si="0"/>
        <v>0</v>
      </c>
    </row>
    <row r="11" spans="1:6" ht="28.8" customHeight="1" x14ac:dyDescent="0.3">
      <c r="A11" s="18" t="s">
        <v>20</v>
      </c>
      <c r="B11" s="14" t="s">
        <v>45</v>
      </c>
      <c r="C11" s="15" t="s">
        <v>6</v>
      </c>
      <c r="D11" s="19">
        <v>1</v>
      </c>
      <c r="E11" s="16"/>
      <c r="F11" s="17">
        <f t="shared" si="0"/>
        <v>0</v>
      </c>
    </row>
    <row r="12" spans="1:6" ht="28.8" customHeight="1" x14ac:dyDescent="0.3">
      <c r="A12" s="13" t="s">
        <v>26</v>
      </c>
      <c r="B12" s="14" t="s">
        <v>25</v>
      </c>
      <c r="C12" s="15" t="s">
        <v>6</v>
      </c>
      <c r="D12" s="19">
        <v>1</v>
      </c>
      <c r="E12" s="16"/>
      <c r="F12" s="17">
        <f t="shared" si="0"/>
        <v>0</v>
      </c>
    </row>
    <row r="13" spans="1:6" ht="28.8" customHeight="1" x14ac:dyDescent="0.3">
      <c r="A13" s="18" t="s">
        <v>27</v>
      </c>
      <c r="B13" s="14" t="s">
        <v>44</v>
      </c>
      <c r="C13" s="15" t="s">
        <v>6</v>
      </c>
      <c r="D13" s="15">
        <v>1</v>
      </c>
      <c r="E13" s="16"/>
      <c r="F13" s="17">
        <f t="shared" si="0"/>
        <v>0</v>
      </c>
    </row>
    <row r="14" spans="1:6" ht="28.8" customHeight="1" x14ac:dyDescent="0.3">
      <c r="A14" s="13" t="s">
        <v>28</v>
      </c>
      <c r="B14" s="14" t="s">
        <v>43</v>
      </c>
      <c r="C14" s="15" t="s">
        <v>6</v>
      </c>
      <c r="D14" s="19">
        <v>1</v>
      </c>
      <c r="E14" s="16"/>
      <c r="F14" s="17">
        <f t="shared" si="0"/>
        <v>0</v>
      </c>
    </row>
    <row r="15" spans="1:6" ht="28.8" customHeight="1" x14ac:dyDescent="0.3">
      <c r="A15" s="18" t="s">
        <v>29</v>
      </c>
      <c r="B15" s="14" t="s">
        <v>37</v>
      </c>
      <c r="C15" s="15" t="s">
        <v>6</v>
      </c>
      <c r="D15" s="19">
        <v>1</v>
      </c>
      <c r="E15" s="16"/>
      <c r="F15" s="17">
        <f t="shared" si="0"/>
        <v>0</v>
      </c>
    </row>
    <row r="16" spans="1:6" ht="56.4" customHeight="1" x14ac:dyDescent="0.3">
      <c r="A16" s="13" t="s">
        <v>30</v>
      </c>
      <c r="B16" s="14" t="s">
        <v>32</v>
      </c>
      <c r="C16" s="15" t="s">
        <v>6</v>
      </c>
      <c r="D16" s="19">
        <v>1</v>
      </c>
      <c r="E16" s="16"/>
      <c r="F16" s="17">
        <f t="shared" si="0"/>
        <v>0</v>
      </c>
    </row>
    <row r="17" spans="1:6" ht="28.8" customHeight="1" thickBot="1" x14ac:dyDescent="0.35">
      <c r="A17" s="18" t="s">
        <v>31</v>
      </c>
      <c r="B17" s="14" t="s">
        <v>33</v>
      </c>
      <c r="C17" s="15" t="s">
        <v>6</v>
      </c>
      <c r="D17" s="19">
        <v>1</v>
      </c>
      <c r="E17" s="16"/>
      <c r="F17" s="17">
        <f t="shared" si="0"/>
        <v>0</v>
      </c>
    </row>
    <row r="18" spans="1:6" ht="15" thickBot="1" x14ac:dyDescent="0.35">
      <c r="A18" s="25" t="s">
        <v>8</v>
      </c>
      <c r="B18" s="26"/>
      <c r="C18" s="26"/>
      <c r="D18" s="26"/>
      <c r="E18" s="27"/>
      <c r="F18" s="9">
        <f>ROUND(SUM(F3:F17),2)</f>
        <v>0</v>
      </c>
    </row>
    <row r="19" spans="1:6" ht="15" thickBot="1" x14ac:dyDescent="0.35">
      <c r="A19" s="25" t="s">
        <v>7</v>
      </c>
      <c r="B19" s="26"/>
      <c r="C19" s="26"/>
      <c r="D19" s="26"/>
      <c r="E19" s="27"/>
      <c r="F19" s="9">
        <f>ROUND(F18*1.23-F18,2)</f>
        <v>0</v>
      </c>
    </row>
    <row r="20" spans="1:6" ht="15" thickBot="1" x14ac:dyDescent="0.35">
      <c r="A20" s="25" t="s">
        <v>9</v>
      </c>
      <c r="B20" s="26"/>
      <c r="C20" s="26"/>
      <c r="D20" s="26"/>
      <c r="E20" s="27"/>
      <c r="F20" s="9">
        <f>ROUND(F19+F18,2)</f>
        <v>0</v>
      </c>
    </row>
    <row r="21" spans="1:6" x14ac:dyDescent="0.3">
      <c r="A21" s="23" t="s">
        <v>10</v>
      </c>
      <c r="B21" s="23"/>
      <c r="C21" s="23"/>
      <c r="D21" s="23"/>
      <c r="E21" s="23"/>
      <c r="F21" s="23"/>
    </row>
    <row r="22" spans="1:6" ht="244.2" customHeight="1" x14ac:dyDescent="0.3">
      <c r="A22" s="28" t="s">
        <v>39</v>
      </c>
      <c r="B22" s="28"/>
      <c r="C22" s="28"/>
      <c r="D22" s="28"/>
      <c r="E22" s="28"/>
      <c r="F22" s="28"/>
    </row>
    <row r="23" spans="1:6" x14ac:dyDescent="0.3">
      <c r="C23" s="22" t="s">
        <v>19</v>
      </c>
      <c r="D23" s="22"/>
      <c r="E23" s="22"/>
      <c r="F23" s="22"/>
    </row>
    <row r="24" spans="1:6" x14ac:dyDescent="0.3">
      <c r="C24" s="22"/>
      <c r="D24" s="22"/>
      <c r="E24" s="22"/>
      <c r="F24" s="22"/>
    </row>
    <row r="25" spans="1:6" x14ac:dyDescent="0.3">
      <c r="C25" s="22"/>
      <c r="D25" s="22"/>
      <c r="E25" s="22"/>
      <c r="F25" s="22"/>
    </row>
    <row r="26" spans="1:6" x14ac:dyDescent="0.3">
      <c r="C26" s="22"/>
      <c r="D26" s="22"/>
      <c r="E26" s="22"/>
      <c r="F26" s="22"/>
    </row>
    <row r="27" spans="1:6" x14ac:dyDescent="0.3">
      <c r="C27" s="22"/>
      <c r="D27" s="22"/>
      <c r="E27" s="22"/>
      <c r="F27" s="22"/>
    </row>
    <row r="28" spans="1:6" x14ac:dyDescent="0.3">
      <c r="C28" s="22"/>
      <c r="D28" s="22"/>
      <c r="E28" s="22"/>
      <c r="F28" s="22"/>
    </row>
    <row r="29" spans="1:6" x14ac:dyDescent="0.3">
      <c r="C29" s="22"/>
      <c r="D29" s="22"/>
      <c r="E29" s="22"/>
      <c r="F29" s="22"/>
    </row>
    <row r="30" spans="1:6" x14ac:dyDescent="0.3">
      <c r="C30" s="22"/>
      <c r="D30" s="22"/>
      <c r="E30" s="22"/>
      <c r="F30" s="22"/>
    </row>
    <row r="31" spans="1:6" x14ac:dyDescent="0.3">
      <c r="C31" s="22" t="s">
        <v>38</v>
      </c>
      <c r="D31" s="22"/>
      <c r="E31" s="22"/>
      <c r="F31" s="22"/>
    </row>
  </sheetData>
  <mergeCells count="8">
    <mergeCell ref="C23:F30"/>
    <mergeCell ref="C31:F31"/>
    <mergeCell ref="A21:F21"/>
    <mergeCell ref="A1:F1"/>
    <mergeCell ref="A18:E18"/>
    <mergeCell ref="A22:F22"/>
    <mergeCell ref="A19:E19"/>
    <mergeCell ref="A20:E20"/>
  </mergeCells>
  <phoneticPr fontId="4" type="noConversion"/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Zarębska Daria</cp:lastModifiedBy>
  <cp:lastPrinted>2025-06-04T11:01:24Z</cp:lastPrinted>
  <dcterms:created xsi:type="dcterms:W3CDTF">2016-04-06T09:49:35Z</dcterms:created>
  <dcterms:modified xsi:type="dcterms:W3CDTF">2025-06-27T05:18:30Z</dcterms:modified>
</cp:coreProperties>
</file>