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zrkfile\ZRK\NRR\NRRc\2. POZNAŃ\2. ZADANIA CELOWE\Kontrakty 2025\MPK 25 30 011 - remont nawierzchni kolejowej LK 808 Września - Podstolice\1. Podwykonawstwo\2. Projekt + projekt sieć MPK 25 29 013\"/>
    </mc:Choice>
  </mc:AlternateContent>
  <xr:revisionPtr revIDLastSave="0" documentId="13_ncr:1_{AE38F3D5-9ACB-4B76-9BC0-EA270A96E4B7}" xr6:coauthVersionLast="47" xr6:coauthVersionMax="47" xr10:uidLastSave="{00000000-0000-0000-0000-000000000000}"/>
  <bookViews>
    <workbookView xWindow="-28920" yWindow="735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2" i="1"/>
  <c r="G11" i="1"/>
  <c r="G10" i="1"/>
  <c r="G8" i="1"/>
  <c r="G5" i="1"/>
  <c r="G6" i="1"/>
  <c r="G7" i="1"/>
  <c r="G4" i="1"/>
  <c r="G14" i="1" l="1"/>
</calcChain>
</file>

<file path=xl/sharedStrings.xml><?xml version="1.0" encoding="utf-8"?>
<sst xmlns="http://schemas.openxmlformats.org/spreadsheetml/2006/main" count="42" uniqueCount="36">
  <si>
    <t xml:space="preserve">Rodzaj Robót </t>
  </si>
  <si>
    <t xml:space="preserve">Jedn. </t>
  </si>
  <si>
    <t>Ilość</t>
  </si>
  <si>
    <t>Cena jedn.</t>
  </si>
  <si>
    <t>Wartość</t>
  </si>
  <si>
    <t>L.p</t>
  </si>
  <si>
    <t>kpl</t>
  </si>
  <si>
    <t xml:space="preserve">Planowane terminy </t>
  </si>
  <si>
    <t>Podatek Vat</t>
  </si>
  <si>
    <t>SUMA netto</t>
  </si>
  <si>
    <t>SUMA brutto</t>
  </si>
  <si>
    <t>Warunki wykonania zadania:</t>
  </si>
  <si>
    <t>1.</t>
  </si>
  <si>
    <t>2.</t>
  </si>
  <si>
    <t>Sporządzenie dokumentacji powykonawczej</t>
  </si>
  <si>
    <t>Wykonanie mapy do celów projektowych</t>
  </si>
  <si>
    <t>3.</t>
  </si>
  <si>
    <t>Wykonanie dokumentacji projektowej (dla wszystkich branż) niezbędnej do prawidłowego wykonania wszystkich robót budowlanych i uzyskanie dla niej wszystkich wymaganych opinii i uzgodnień</t>
  </si>
  <si>
    <t xml:space="preserve">4. </t>
  </si>
  <si>
    <t>5.</t>
  </si>
  <si>
    <t>Wykonanie projektów zabezpieczenia zamkniętych torów niezbędnych do przeprowadzenia zamknięć wraz z wykonaniem planów schematycznych drogowych, srk oraz schematów sekcjonowania dla poszczególnych faz robót oraz po zakończeniu robót</t>
  </si>
  <si>
    <t>…...............................................................</t>
  </si>
  <si>
    <t>Podpis Wykonawcy</t>
  </si>
  <si>
    <t xml:space="preserve">do 30.11.2025r. </t>
  </si>
  <si>
    <t>do 18.07.2025r.</t>
  </si>
  <si>
    <t>Wykonanie odkrywek dla istniejących warstw podtorza oraz sporządzenie kart odkrywek wraz z dokumentacją fotograficzną zgodnie z OPZ</t>
  </si>
  <si>
    <t>Wykonanie dokumentacji projektowej dla branży sieć trakcyjna niezbędnej do prawidłowego wykonania wszystkich robót budowlanych i uzyskanie dla niej wszystkich wymaganych opinii i uzgodnień</t>
  </si>
  <si>
    <t>6.</t>
  </si>
  <si>
    <t>7.</t>
  </si>
  <si>
    <t>do 25.07.2025r.</t>
  </si>
  <si>
    <t>Sporządzenie dokumentacji powykonawczej branża Sieć Trakcyjna</t>
  </si>
  <si>
    <t>do 10.12.2025r.</t>
  </si>
  <si>
    <t>BRANŻA TOROWA</t>
  </si>
  <si>
    <t>BRANŻA SIEĆ TRAKCYJNA</t>
  </si>
  <si>
    <t>Rozbicie Ceny Ofertowej 
Wykonanie dokumentacji projektowej w ramach zadania pn.: "Remont nawierzchni kolejowej w torze nr 2 linii nr 808 Września - Podstolice wraz z robotami towarzyszącymi" oraz "Modernizacja sieci trakcyjnej w torze nr 2 linii nr 808 Września – Podstolice w km 0,017 – 5,733"</t>
  </si>
  <si>
    <t>1. Dokumentacje należy wykonać zgodnie z OPZ;
2. Dokumentacje projektową oraz powykonawczą należy wykonać w trzech egzemplarzach oraz w wersji elektronicznej;
3. Projekt Sieci Trakcyjnej musi zawierać dobory fundamentów palowych.
Osoba do kontaktu Szymon Sweklej tel. 573 000 660, Kacper Toboła tel. 795 500 136 , Tomasz Regulski - tel. 601 910 688 (Sieć Trakcyjna)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</si>
</sst>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wrapText="1"/>
    </xf>
    <xf numFmtId="16" fontId="0" fillId="3" borderId="8" xfId="0" applyNumberForma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left" vertical="center" wrapText="1"/>
    </xf>
    <xf numFmtId="164" fontId="2" fillId="0" borderId="15" xfId="0" applyNumberFormat="1" applyFont="1" applyBorder="1" applyAlignment="1">
      <alignment horizontal="center" wrapText="1"/>
    </xf>
    <xf numFmtId="16" fontId="0" fillId="3" borderId="17" xfId="0" applyNumberForma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 wrapText="1"/>
    </xf>
    <xf numFmtId="16" fontId="0" fillId="3" borderId="20" xfId="0" applyNumberForma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left" vertical="center" wrapText="1"/>
    </xf>
    <xf numFmtId="164" fontId="0" fillId="3" borderId="21" xfId="0" applyNumberFormat="1" applyFill="1" applyBorder="1" applyAlignment="1">
      <alignment horizontal="center" vertical="center" wrapText="1"/>
    </xf>
    <xf numFmtId="164" fontId="0" fillId="3" borderId="22" xfId="0" applyNumberFormat="1" applyFill="1" applyBorder="1" applyAlignment="1">
      <alignment horizontal="center" vertical="center" wrapText="1"/>
    </xf>
    <xf numFmtId="164" fontId="0" fillId="3" borderId="23" xfId="0" applyNumberFormat="1" applyFill="1" applyBorder="1" applyAlignment="1">
      <alignment horizontal="center" vertical="center" wrapText="1"/>
    </xf>
    <xf numFmtId="164" fontId="0" fillId="3" borderId="5" xfId="0" applyNumberFormat="1" applyFill="1" applyBorder="1" applyAlignment="1">
      <alignment horizontal="center" vertical="center" wrapText="1"/>
    </xf>
    <xf numFmtId="16" fontId="0" fillId="3" borderId="26" xfId="0" applyNumberFormat="1" applyFill="1" applyBorder="1" applyAlignment="1">
      <alignment horizontal="center" vertical="center" wrapText="1"/>
    </xf>
    <xf numFmtId="0" fontId="0" fillId="3" borderId="27" xfId="0" applyFill="1" applyBorder="1" applyAlignment="1">
      <alignment horizontal="left" vertical="center" wrapText="1"/>
    </xf>
    <xf numFmtId="0" fontId="0" fillId="3" borderId="27" xfId="0" applyFill="1" applyBorder="1" applyAlignment="1">
      <alignment horizontal="center" vertical="center" wrapText="1"/>
    </xf>
    <xf numFmtId="164" fontId="0" fillId="3" borderId="28" xfId="0" applyNumberFormat="1" applyFill="1" applyBorder="1" applyAlignment="1">
      <alignment horizontal="center" vertical="center" wrapText="1"/>
    </xf>
    <xf numFmtId="164" fontId="0" fillId="3" borderId="29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right" wrapText="1"/>
    </xf>
    <xf numFmtId="0" fontId="2" fillId="0" borderId="13" xfId="0" applyFont="1" applyBorder="1" applyAlignment="1">
      <alignment horizontal="right" wrapText="1"/>
    </xf>
    <xf numFmtId="0" fontId="2" fillId="0" borderId="14" xfId="0" applyFont="1" applyBorder="1" applyAlignment="1">
      <alignment horizontal="right" wrapText="1"/>
    </xf>
    <xf numFmtId="0" fontId="0" fillId="0" borderId="0" xfId="0" applyAlignment="1">
      <alignment horizontal="left" vertical="top" wrapText="1"/>
    </xf>
    <xf numFmtId="0" fontId="2" fillId="0" borderId="9" xfId="0" applyFont="1" applyBorder="1" applyAlignment="1">
      <alignment horizontal="right" wrapText="1"/>
    </xf>
    <xf numFmtId="0" fontId="2" fillId="0" borderId="10" xfId="0" applyFont="1" applyBorder="1" applyAlignment="1">
      <alignment horizontal="right" wrapText="1"/>
    </xf>
    <xf numFmtId="0" fontId="2" fillId="0" borderId="11" xfId="0" applyFont="1" applyBorder="1" applyAlignment="1">
      <alignment horizontal="right" wrapText="1"/>
    </xf>
    <xf numFmtId="0" fontId="0" fillId="3" borderId="2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16" fontId="0" fillId="4" borderId="9" xfId="0" applyNumberFormat="1" applyFill="1" applyBorder="1" applyAlignment="1">
      <alignment horizontal="center" vertical="center" wrapText="1"/>
    </xf>
    <xf numFmtId="16" fontId="0" fillId="4" borderId="10" xfId="0" applyNumberFormat="1" applyFill="1" applyBorder="1" applyAlignment="1">
      <alignment horizontal="center" vertical="center" wrapText="1"/>
    </xf>
    <xf numFmtId="16" fontId="0" fillId="4" borderId="30" xfId="0" applyNumberForma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"/>
  <sheetViews>
    <sheetView tabSelected="1" topLeftCell="A6" workbookViewId="0">
      <selection activeCell="M16" sqref="M16"/>
    </sheetView>
  </sheetViews>
  <sheetFormatPr defaultColWidth="9.109375" defaultRowHeight="14.4" x14ac:dyDescent="0.3"/>
  <cols>
    <col min="1" max="1" width="6" style="1" customWidth="1"/>
    <col min="2" max="2" width="76.33203125" style="1" customWidth="1"/>
    <col min="3" max="3" width="16" style="1" customWidth="1"/>
    <col min="4" max="4" width="7.88671875" style="1" customWidth="1"/>
    <col min="5" max="5" width="7.44140625" style="1" customWidth="1"/>
    <col min="6" max="6" width="12.5546875" style="1" customWidth="1"/>
    <col min="7" max="7" width="17.77734375" style="1" customWidth="1"/>
    <col min="8" max="16384" width="9.109375" style="1"/>
  </cols>
  <sheetData>
    <row r="1" spans="1:7" ht="68.400000000000006" customHeight="1" thickBot="1" x14ac:dyDescent="0.35">
      <c r="A1" s="28" t="s">
        <v>34</v>
      </c>
      <c r="B1" s="28"/>
      <c r="C1" s="28"/>
      <c r="D1" s="28"/>
      <c r="E1" s="28"/>
      <c r="F1" s="28"/>
      <c r="G1" s="28"/>
    </row>
    <row r="2" spans="1:7" ht="28.95" customHeight="1" thickBot="1" x14ac:dyDescent="0.35">
      <c r="A2" s="5" t="s">
        <v>5</v>
      </c>
      <c r="B2" s="6" t="s">
        <v>0</v>
      </c>
      <c r="C2" s="6" t="s">
        <v>7</v>
      </c>
      <c r="D2" s="2" t="s">
        <v>1</v>
      </c>
      <c r="E2" s="3" t="s">
        <v>2</v>
      </c>
      <c r="F2" s="4" t="s">
        <v>3</v>
      </c>
      <c r="G2" s="6" t="s">
        <v>4</v>
      </c>
    </row>
    <row r="3" spans="1:7" ht="28.95" customHeight="1" thickBot="1" x14ac:dyDescent="0.35">
      <c r="A3" s="5"/>
      <c r="B3" s="39" t="s">
        <v>32</v>
      </c>
      <c r="C3" s="39"/>
      <c r="D3" s="39"/>
      <c r="E3" s="39"/>
      <c r="F3" s="39"/>
      <c r="G3" s="40"/>
    </row>
    <row r="4" spans="1:7" ht="43.8" customHeight="1" thickBot="1" x14ac:dyDescent="0.35">
      <c r="A4" s="9" t="s">
        <v>12</v>
      </c>
      <c r="B4" s="10" t="s">
        <v>15</v>
      </c>
      <c r="C4" s="36" t="s">
        <v>24</v>
      </c>
      <c r="D4" s="7" t="s">
        <v>6</v>
      </c>
      <c r="E4" s="7">
        <v>1</v>
      </c>
      <c r="F4" s="17"/>
      <c r="G4" s="19">
        <f>ROUND(F4*E4,2)</f>
        <v>0</v>
      </c>
    </row>
    <row r="5" spans="1:7" ht="43.8" customHeight="1" thickBot="1" x14ac:dyDescent="0.35">
      <c r="A5" s="15" t="s">
        <v>13</v>
      </c>
      <c r="B5" s="16" t="s">
        <v>17</v>
      </c>
      <c r="C5" s="37"/>
      <c r="D5" s="14" t="s">
        <v>6</v>
      </c>
      <c r="E5" s="14">
        <v>1</v>
      </c>
      <c r="F5" s="18"/>
      <c r="G5" s="19">
        <f t="shared" ref="G5:G7" si="0">ROUND(F5*E5,2)</f>
        <v>0</v>
      </c>
    </row>
    <row r="6" spans="1:7" ht="45" customHeight="1" thickBot="1" x14ac:dyDescent="0.35">
      <c r="A6" s="15" t="s">
        <v>16</v>
      </c>
      <c r="B6" s="16" t="s">
        <v>20</v>
      </c>
      <c r="C6" s="37"/>
      <c r="D6" s="14" t="s">
        <v>6</v>
      </c>
      <c r="E6" s="14">
        <v>1</v>
      </c>
      <c r="F6" s="18"/>
      <c r="G6" s="19">
        <f t="shared" si="0"/>
        <v>0</v>
      </c>
    </row>
    <row r="7" spans="1:7" ht="45" customHeight="1" thickBot="1" x14ac:dyDescent="0.35">
      <c r="A7" s="15" t="s">
        <v>18</v>
      </c>
      <c r="B7" s="16" t="s">
        <v>25</v>
      </c>
      <c r="C7" s="38"/>
      <c r="D7" s="14" t="s">
        <v>6</v>
      </c>
      <c r="E7" s="14">
        <v>1</v>
      </c>
      <c r="F7" s="18"/>
      <c r="G7" s="19">
        <f t="shared" si="0"/>
        <v>0</v>
      </c>
    </row>
    <row r="8" spans="1:7" ht="45" customHeight="1" thickBot="1" x14ac:dyDescent="0.35">
      <c r="A8" s="21" t="s">
        <v>19</v>
      </c>
      <c r="B8" s="22" t="s">
        <v>14</v>
      </c>
      <c r="C8" s="23" t="s">
        <v>23</v>
      </c>
      <c r="D8" s="23" t="s">
        <v>6</v>
      </c>
      <c r="E8" s="23">
        <v>1</v>
      </c>
      <c r="F8" s="24"/>
      <c r="G8" s="20">
        <f t="shared" ref="G8" si="1">ROUND(F8*E8,2)</f>
        <v>0</v>
      </c>
    </row>
    <row r="9" spans="1:7" ht="45" customHeight="1" thickBot="1" x14ac:dyDescent="0.35">
      <c r="A9" s="41" t="s">
        <v>33</v>
      </c>
      <c r="B9" s="42"/>
      <c r="C9" s="42"/>
      <c r="D9" s="42"/>
      <c r="E9" s="42"/>
      <c r="F9" s="42"/>
      <c r="G9" s="43"/>
    </row>
    <row r="10" spans="1:7" ht="45" customHeight="1" thickBot="1" x14ac:dyDescent="0.35">
      <c r="A10" s="15" t="s">
        <v>27</v>
      </c>
      <c r="B10" s="16" t="s">
        <v>26</v>
      </c>
      <c r="C10" s="14" t="s">
        <v>29</v>
      </c>
      <c r="D10" s="14" t="s">
        <v>6</v>
      </c>
      <c r="E10" s="14">
        <v>1</v>
      </c>
      <c r="F10" s="18"/>
      <c r="G10" s="25">
        <f>ROUND(F10*E10,2)</f>
        <v>0</v>
      </c>
    </row>
    <row r="11" spans="1:7" ht="45" customHeight="1" x14ac:dyDescent="0.3">
      <c r="A11" s="12" t="s">
        <v>28</v>
      </c>
      <c r="B11" s="13" t="s">
        <v>30</v>
      </c>
      <c r="C11" s="14" t="s">
        <v>31</v>
      </c>
      <c r="D11" s="14" t="s">
        <v>6</v>
      </c>
      <c r="E11" s="14">
        <v>1</v>
      </c>
      <c r="F11" s="18"/>
      <c r="G11" s="19">
        <f>ROUND(F11*E11,2)</f>
        <v>0</v>
      </c>
    </row>
    <row r="12" spans="1:7" ht="15" thickBot="1" x14ac:dyDescent="0.35">
      <c r="A12" s="29" t="s">
        <v>9</v>
      </c>
      <c r="B12" s="30"/>
      <c r="C12" s="30"/>
      <c r="D12" s="30"/>
      <c r="E12" s="30"/>
      <c r="F12" s="31"/>
      <c r="G12" s="11">
        <f>ROUND(SUM(G4:G11),2)</f>
        <v>0</v>
      </c>
    </row>
    <row r="13" spans="1:7" ht="15" thickBot="1" x14ac:dyDescent="0.35">
      <c r="A13" s="33" t="s">
        <v>8</v>
      </c>
      <c r="B13" s="34"/>
      <c r="C13" s="34"/>
      <c r="D13" s="34"/>
      <c r="E13" s="34"/>
      <c r="F13" s="35"/>
      <c r="G13" s="8">
        <f>ROUND(G12*1.23-G12,2)</f>
        <v>0</v>
      </c>
    </row>
    <row r="14" spans="1:7" ht="15" thickBot="1" x14ac:dyDescent="0.35">
      <c r="A14" s="33" t="s">
        <v>10</v>
      </c>
      <c r="B14" s="34"/>
      <c r="C14" s="34"/>
      <c r="D14" s="34"/>
      <c r="E14" s="34"/>
      <c r="F14" s="35"/>
      <c r="G14" s="8">
        <f>ROUND(G13+G12,2)</f>
        <v>0</v>
      </c>
    </row>
    <row r="15" spans="1:7" x14ac:dyDescent="0.3">
      <c r="A15" s="27" t="s">
        <v>11</v>
      </c>
      <c r="B15" s="27"/>
      <c r="C15" s="27"/>
      <c r="D15" s="27"/>
      <c r="E15" s="27"/>
      <c r="F15" s="27"/>
      <c r="G15" s="27"/>
    </row>
    <row r="16" spans="1:7" ht="77.400000000000006" customHeight="1" x14ac:dyDescent="0.3">
      <c r="A16" s="32" t="s">
        <v>35</v>
      </c>
      <c r="B16" s="32"/>
      <c r="C16" s="32"/>
      <c r="D16" s="32"/>
      <c r="E16" s="32"/>
      <c r="F16" s="32"/>
      <c r="G16" s="32"/>
    </row>
    <row r="17" spans="4:7" x14ac:dyDescent="0.3">
      <c r="D17" s="26" t="s">
        <v>21</v>
      </c>
      <c r="E17" s="26"/>
      <c r="F17" s="26"/>
      <c r="G17" s="26"/>
    </row>
    <row r="18" spans="4:7" x14ac:dyDescent="0.3">
      <c r="D18" s="26"/>
      <c r="E18" s="26"/>
      <c r="F18" s="26"/>
      <c r="G18" s="26"/>
    </row>
    <row r="19" spans="4:7" x14ac:dyDescent="0.3">
      <c r="D19" s="26"/>
      <c r="E19" s="26"/>
      <c r="F19" s="26"/>
      <c r="G19" s="26"/>
    </row>
    <row r="20" spans="4:7" x14ac:dyDescent="0.3">
      <c r="D20" s="26"/>
      <c r="E20" s="26"/>
      <c r="F20" s="26"/>
      <c r="G20" s="26"/>
    </row>
    <row r="21" spans="4:7" x14ac:dyDescent="0.3">
      <c r="D21" s="26"/>
      <c r="E21" s="26"/>
      <c r="F21" s="26"/>
      <c r="G21" s="26"/>
    </row>
    <row r="22" spans="4:7" x14ac:dyDescent="0.3">
      <c r="D22" s="26"/>
      <c r="E22" s="26"/>
      <c r="F22" s="26"/>
      <c r="G22" s="26"/>
    </row>
    <row r="23" spans="4:7" x14ac:dyDescent="0.3">
      <c r="D23" s="26"/>
      <c r="E23" s="26"/>
      <c r="F23" s="26"/>
      <c r="G23" s="26"/>
    </row>
    <row r="24" spans="4:7" x14ac:dyDescent="0.3">
      <c r="D24" s="26" t="s">
        <v>22</v>
      </c>
      <c r="E24" s="26"/>
      <c r="F24" s="26"/>
      <c r="G24" s="26"/>
    </row>
  </sheetData>
  <mergeCells count="11">
    <mergeCell ref="D17:G23"/>
    <mergeCell ref="D24:G24"/>
    <mergeCell ref="A15:G15"/>
    <mergeCell ref="A1:G1"/>
    <mergeCell ref="A12:F12"/>
    <mergeCell ref="A16:G16"/>
    <mergeCell ref="A13:F13"/>
    <mergeCell ref="A14:F14"/>
    <mergeCell ref="C4:C7"/>
    <mergeCell ref="B3:G3"/>
    <mergeCell ref="A9:G9"/>
  </mergeCells>
  <phoneticPr fontId="4" type="noConversion"/>
  <pageMargins left="0.25" right="0.25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M.R.. Rumiński</dc:creator>
  <cp:lastModifiedBy>Zarębska Daria</cp:lastModifiedBy>
  <cp:lastPrinted>2025-06-30T09:33:58Z</cp:lastPrinted>
  <dcterms:created xsi:type="dcterms:W3CDTF">2016-04-06T09:49:35Z</dcterms:created>
  <dcterms:modified xsi:type="dcterms:W3CDTF">2025-06-30T09:34:25Z</dcterms:modified>
</cp:coreProperties>
</file>