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zrkfile\ZRK\NRR\NRRd\2. ZIELONA GÓRA\1. UMOWY UTRZYMANIOWE\Rok 2025\MPK 25 02 131 - Naprawa przejazdu w km 402,\"/>
    </mc:Choice>
  </mc:AlternateContent>
  <xr:revisionPtr revIDLastSave="0" documentId="13_ncr:1_{F4D2E87C-4869-45C2-814C-C8DEBE8C677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4" i="1"/>
  <c r="F5" i="1"/>
  <c r="F6" i="1"/>
  <c r="F7" i="1"/>
  <c r="F8" i="1"/>
  <c r="F9" i="1"/>
  <c r="F10" i="1"/>
  <c r="F11" i="1"/>
  <c r="F12" i="1"/>
  <c r="F13" i="1"/>
  <c r="F14" i="1"/>
  <c r="F3" i="1"/>
  <c r="F16" i="1"/>
  <c r="F17" i="1" s="1"/>
</calcChain>
</file>

<file path=xl/sharedStrings.xml><?xml version="1.0" encoding="utf-8"?>
<sst xmlns="http://schemas.openxmlformats.org/spreadsheetml/2006/main" count="36" uniqueCount="28">
  <si>
    <t xml:space="preserve">Rodzaj Robót </t>
  </si>
  <si>
    <t xml:space="preserve">Jedn. </t>
  </si>
  <si>
    <t>Ilość</t>
  </si>
  <si>
    <t>Cena jedn.</t>
  </si>
  <si>
    <t>Wartość</t>
  </si>
  <si>
    <t>L.p</t>
  </si>
  <si>
    <t>Podatek Vat</t>
  </si>
  <si>
    <t>SUMA netto</t>
  </si>
  <si>
    <t>SUMA brutto</t>
  </si>
  <si>
    <t>Warunki wykonania zadania:</t>
  </si>
  <si>
    <t>mb</t>
  </si>
  <si>
    <t>m2</t>
  </si>
  <si>
    <t>kpl</t>
  </si>
  <si>
    <t>Demontaż płyt przejazdowych MU</t>
  </si>
  <si>
    <t>Opracowanie, uzgodnienie i wdrożenie projektu tymczasowej i docelowej organizacji ruchu</t>
  </si>
  <si>
    <t xml:space="preserve">Demontaż toru, wybieranie podsypki na długości 32m tor nr 1 i 2 z odwiezieniem materiałów z rozbiórki </t>
  </si>
  <si>
    <t>Zabudowa warstwy ochronnej z niesortu, podsypki tłuczniowej, podkładów PS94/60E1/SB  na długości 32m tor nr 1 i 2</t>
  </si>
  <si>
    <t>Zabudowa nawierzchni przejazdu typu MU tor nr 1 i 2</t>
  </si>
  <si>
    <t>Naprawa odwodnienia liniowego (wymiana rur drenarskich)</t>
  </si>
  <si>
    <t>Spoiny termitowe 60E1</t>
  </si>
  <si>
    <t>szt</t>
  </si>
  <si>
    <t>Demontaż starej podbudowy i nawierzchni na dojazdach</t>
  </si>
  <si>
    <t>Zabudowa nowej podbudowy i nawierzchni bitumicznej na dojazdach zgodnie z rozporządzeniem</t>
  </si>
  <si>
    <t>Odtworzenie oznakowania poziomego i pionowego na remontowanych dojazdach do przejazdu zgodnie z projektem Stałej Organizacji Ruchu</t>
  </si>
  <si>
    <t>Wykonanie dokumentacji projektowej niezbędnej do prawidłowego wykonania wszystkich robót budowlanych, uzyskania dla niej wszystkich wymaganych opinii, uzgodnień, dopuszczeń, warunków, niezbędnych do realizacji przedmiotu zamówienia.</t>
  </si>
  <si>
    <t>Dokumentacja powykonawcza, operat kolaudacyjny, dokumentacja geodezyjna</t>
  </si>
  <si>
    <t>1. Materiały: szyny (będą dostarczone do miejsca robót) przejazd MU, podkłady i przytwierdzenia (będą dostarczone do miejsca robót, potrzebny rozładunek z samochodu), tłuczeń (będzie dostarczony w wagonach typu Talbot lub do odbioru z st. Zbąszynek lub st. Świebodzin), niesort (do odbioru z st. Zbąszynek lub Świebodzin), 
2. Utylizacja wysiewki i nawierzchni asfaltowej przez Podwykonawcę.
3. Termin realizacji robót obejmuje całość zadania, w tym podbijanie rozjazdu, spawanie szyn, wyłączenie i załączenie napięcia w sieci trakcyjnej i czynności odbiorowe.
4. Wyłączenie napięcia, podbicie toru po stronie ZRK-DOM.</t>
  </si>
  <si>
    <t>Rozbicie Ceny Ofertowej - Kompleksowa naprawa przejazdu kolejowo-drogowego na lk003 tor nr 1 i 2 w km 402,036 (m. Kupienino)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</si>
</sst>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wrapText="1"/>
    </xf>
    <xf numFmtId="0" fontId="0" fillId="3" borderId="10" xfId="0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0" fillId="0" borderId="0" xfId="0" applyAlignment="1">
      <alignment horizontal="left" vertical="center" wrapText="1"/>
    </xf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3" fontId="6" fillId="3" borderId="14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>
      <alignment horizontal="center" vertical="center" wrapText="1"/>
    </xf>
    <xf numFmtId="3" fontId="6" fillId="3" borderId="17" xfId="0" applyNumberFormat="1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3" fontId="0" fillId="3" borderId="17" xfId="0" applyNumberFormat="1" applyFill="1" applyBorder="1" applyAlignment="1">
      <alignment horizontal="center" vertical="center" wrapText="1"/>
    </xf>
    <xf numFmtId="3" fontId="0" fillId="3" borderId="19" xfId="0" applyNumberForma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0" fillId="3" borderId="20" xfId="0" applyFill="1" applyBorder="1" applyAlignment="1">
      <alignment horizontal="center" vertical="center" wrapText="1"/>
    </xf>
    <xf numFmtId="164" fontId="0" fillId="3" borderId="20" xfId="0" applyNumberForma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workbookViewId="0">
      <selection activeCell="J9" sqref="J9"/>
    </sheetView>
  </sheetViews>
  <sheetFormatPr defaultColWidth="9.109375" defaultRowHeight="14.4" x14ac:dyDescent="0.3"/>
  <cols>
    <col min="1" max="1" width="5.88671875" style="1" bestFit="1" customWidth="1"/>
    <col min="2" max="2" width="77.88671875" style="1" customWidth="1"/>
    <col min="3" max="3" width="10.6640625" style="1" customWidth="1"/>
    <col min="4" max="4" width="7.44140625" style="1" customWidth="1"/>
    <col min="5" max="5" width="12.5546875" style="1" customWidth="1"/>
    <col min="6" max="6" width="16.6640625" style="1" customWidth="1"/>
    <col min="7" max="16384" width="9.109375" style="1"/>
  </cols>
  <sheetData>
    <row r="1" spans="1:6" ht="16.2" thickBot="1" x14ac:dyDescent="0.35">
      <c r="A1" s="17" t="s">
        <v>27</v>
      </c>
      <c r="B1" s="18"/>
      <c r="C1" s="18"/>
      <c r="D1" s="18"/>
      <c r="E1" s="18"/>
      <c r="F1" s="18"/>
    </row>
    <row r="2" spans="1:6" ht="15" thickBot="1" x14ac:dyDescent="0.35">
      <c r="A2" s="5" t="s">
        <v>5</v>
      </c>
      <c r="B2" s="6" t="s">
        <v>0</v>
      </c>
      <c r="C2" s="2" t="s">
        <v>1</v>
      </c>
      <c r="D2" s="3" t="s">
        <v>2</v>
      </c>
      <c r="E2" s="4" t="s">
        <v>3</v>
      </c>
      <c r="F2" s="6" t="s">
        <v>4</v>
      </c>
    </row>
    <row r="3" spans="1:6" s="15" customFormat="1" ht="27.6" x14ac:dyDescent="0.3">
      <c r="A3" s="25">
        <v>1</v>
      </c>
      <c r="B3" s="26" t="s">
        <v>14</v>
      </c>
      <c r="C3" s="27" t="s">
        <v>12</v>
      </c>
      <c r="D3" s="27">
        <v>1</v>
      </c>
      <c r="E3" s="28"/>
      <c r="F3" s="29">
        <f>ROUND(D3*E3,2)</f>
        <v>0</v>
      </c>
    </row>
    <row r="4" spans="1:6" s="15" customFormat="1" ht="55.2" x14ac:dyDescent="0.3">
      <c r="A4" s="30">
        <v>2</v>
      </c>
      <c r="B4" s="12" t="s">
        <v>24</v>
      </c>
      <c r="C4" s="13" t="s">
        <v>12</v>
      </c>
      <c r="D4" s="13">
        <v>1</v>
      </c>
      <c r="E4" s="14"/>
      <c r="F4" s="31">
        <f t="shared" ref="F4:F14" si="0">ROUND(D4*E4,2)</f>
        <v>0</v>
      </c>
    </row>
    <row r="5" spans="1:6" s="15" customFormat="1" x14ac:dyDescent="0.3">
      <c r="A5" s="30">
        <v>3</v>
      </c>
      <c r="B5" s="12" t="s">
        <v>13</v>
      </c>
      <c r="C5" s="13" t="s">
        <v>11</v>
      </c>
      <c r="D5" s="13">
        <v>68</v>
      </c>
      <c r="E5" s="14"/>
      <c r="F5" s="31">
        <f t="shared" si="0"/>
        <v>0</v>
      </c>
    </row>
    <row r="6" spans="1:6" s="15" customFormat="1" ht="27.6" x14ac:dyDescent="0.3">
      <c r="A6" s="30">
        <v>4</v>
      </c>
      <c r="B6" s="12" t="s">
        <v>15</v>
      </c>
      <c r="C6" s="13" t="s">
        <v>10</v>
      </c>
      <c r="D6" s="13">
        <v>64</v>
      </c>
      <c r="E6" s="14"/>
      <c r="F6" s="31">
        <f t="shared" si="0"/>
        <v>0</v>
      </c>
    </row>
    <row r="7" spans="1:6" s="15" customFormat="1" ht="27.6" x14ac:dyDescent="0.3">
      <c r="A7" s="30">
        <v>5</v>
      </c>
      <c r="B7" s="12" t="s">
        <v>16</v>
      </c>
      <c r="C7" s="13" t="s">
        <v>10</v>
      </c>
      <c r="D7" s="13">
        <v>64</v>
      </c>
      <c r="E7" s="14"/>
      <c r="F7" s="31">
        <f t="shared" si="0"/>
        <v>0</v>
      </c>
    </row>
    <row r="8" spans="1:6" s="15" customFormat="1" x14ac:dyDescent="0.3">
      <c r="A8" s="30">
        <v>6</v>
      </c>
      <c r="B8" s="12" t="s">
        <v>17</v>
      </c>
      <c r="C8" s="13" t="s">
        <v>12</v>
      </c>
      <c r="D8" s="13">
        <v>2</v>
      </c>
      <c r="E8" s="14"/>
      <c r="F8" s="31">
        <f t="shared" si="0"/>
        <v>0</v>
      </c>
    </row>
    <row r="9" spans="1:6" s="15" customFormat="1" x14ac:dyDescent="0.3">
      <c r="A9" s="30">
        <v>7</v>
      </c>
      <c r="B9" s="12" t="s">
        <v>18</v>
      </c>
      <c r="C9" s="13" t="s">
        <v>10</v>
      </c>
      <c r="D9" s="13">
        <v>125</v>
      </c>
      <c r="E9" s="14"/>
      <c r="F9" s="31">
        <f t="shared" si="0"/>
        <v>0</v>
      </c>
    </row>
    <row r="10" spans="1:6" s="15" customFormat="1" x14ac:dyDescent="0.3">
      <c r="A10" s="30">
        <v>8</v>
      </c>
      <c r="B10" s="12" t="s">
        <v>19</v>
      </c>
      <c r="C10" s="13" t="s">
        <v>20</v>
      </c>
      <c r="D10" s="13">
        <v>8</v>
      </c>
      <c r="E10" s="14"/>
      <c r="F10" s="31">
        <f t="shared" si="0"/>
        <v>0</v>
      </c>
    </row>
    <row r="11" spans="1:6" s="15" customFormat="1" x14ac:dyDescent="0.3">
      <c r="A11" s="30">
        <v>9</v>
      </c>
      <c r="B11" s="12" t="s">
        <v>21</v>
      </c>
      <c r="C11" s="13" t="s">
        <v>11</v>
      </c>
      <c r="D11" s="13">
        <v>173</v>
      </c>
      <c r="E11" s="14"/>
      <c r="F11" s="31">
        <f t="shared" si="0"/>
        <v>0</v>
      </c>
    </row>
    <row r="12" spans="1:6" s="15" customFormat="1" ht="27.6" x14ac:dyDescent="0.3">
      <c r="A12" s="30">
        <v>10</v>
      </c>
      <c r="B12" s="12" t="s">
        <v>22</v>
      </c>
      <c r="C12" s="13" t="s">
        <v>11</v>
      </c>
      <c r="D12" s="13">
        <v>173</v>
      </c>
      <c r="E12" s="14"/>
      <c r="F12" s="31">
        <f t="shared" si="0"/>
        <v>0</v>
      </c>
    </row>
    <row r="13" spans="1:6" ht="27.6" x14ac:dyDescent="0.3">
      <c r="A13" s="32">
        <v>11</v>
      </c>
      <c r="B13" s="10" t="s">
        <v>23</v>
      </c>
      <c r="C13" s="8" t="s">
        <v>12</v>
      </c>
      <c r="D13" s="8">
        <v>1</v>
      </c>
      <c r="E13" s="9"/>
      <c r="F13" s="31">
        <f t="shared" si="0"/>
        <v>0</v>
      </c>
    </row>
    <row r="14" spans="1:6" ht="15" thickBot="1" x14ac:dyDescent="0.35">
      <c r="A14" s="33">
        <v>12</v>
      </c>
      <c r="B14" s="34" t="s">
        <v>25</v>
      </c>
      <c r="C14" s="35" t="s">
        <v>12</v>
      </c>
      <c r="D14" s="35">
        <v>1</v>
      </c>
      <c r="E14" s="36"/>
      <c r="F14" s="37">
        <f t="shared" si="0"/>
        <v>0</v>
      </c>
    </row>
    <row r="15" spans="1:6" ht="15" thickBot="1" x14ac:dyDescent="0.35">
      <c r="A15" s="19" t="s">
        <v>7</v>
      </c>
      <c r="B15" s="20"/>
      <c r="C15" s="20"/>
      <c r="D15" s="20"/>
      <c r="E15" s="20"/>
      <c r="F15" s="11">
        <f>SUM(F3:F14)</f>
        <v>0</v>
      </c>
    </row>
    <row r="16" spans="1:6" ht="15" thickBot="1" x14ac:dyDescent="0.35">
      <c r="A16" s="22" t="s">
        <v>6</v>
      </c>
      <c r="B16" s="23"/>
      <c r="C16" s="23"/>
      <c r="D16" s="23"/>
      <c r="E16" s="24"/>
      <c r="F16" s="7">
        <f>F15*1.23-F15</f>
        <v>0</v>
      </c>
    </row>
    <row r="17" spans="1:6" ht="15" thickBot="1" x14ac:dyDescent="0.35">
      <c r="A17" s="22" t="s">
        <v>8</v>
      </c>
      <c r="B17" s="23"/>
      <c r="C17" s="23"/>
      <c r="D17" s="23"/>
      <c r="E17" s="24"/>
      <c r="F17" s="7">
        <f>F16+F15</f>
        <v>0</v>
      </c>
    </row>
    <row r="19" spans="1:6" x14ac:dyDescent="0.3">
      <c r="A19" s="16" t="s">
        <v>9</v>
      </c>
      <c r="B19" s="16"/>
      <c r="C19" s="16"/>
      <c r="D19" s="16"/>
      <c r="E19" s="16"/>
      <c r="F19" s="16"/>
    </row>
    <row r="20" spans="1:6" ht="105" customHeight="1" x14ac:dyDescent="0.3">
      <c r="A20" s="21" t="s">
        <v>26</v>
      </c>
      <c r="B20" s="21"/>
      <c r="C20" s="21"/>
      <c r="D20" s="21"/>
      <c r="E20" s="21"/>
      <c r="F20" s="21"/>
    </row>
  </sheetData>
  <mergeCells count="6">
    <mergeCell ref="A19:F19"/>
    <mergeCell ref="A1:F1"/>
    <mergeCell ref="A15:E15"/>
    <mergeCell ref="A20:F20"/>
    <mergeCell ref="A16:E16"/>
    <mergeCell ref="A17:E17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Rumiński Michał</cp:lastModifiedBy>
  <cp:lastPrinted>2023-05-22T09:40:37Z</cp:lastPrinted>
  <dcterms:created xsi:type="dcterms:W3CDTF">2016-04-06T09:49:35Z</dcterms:created>
  <dcterms:modified xsi:type="dcterms:W3CDTF">2025-05-23T10:06:49Z</dcterms:modified>
</cp:coreProperties>
</file>