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zrkfile\ZRK\NRR\NRRc\2. POZNAŃ\3. INWESTYCJE Z IZ\2024\MPK 24 42 011 - roboty na LK 3 odcinek Poznań Górczyn - Zbąszynek\1. Podwykonawstwo\39. Likwidacja przepustu\"/>
    </mc:Choice>
  </mc:AlternateContent>
  <xr:revisionPtr revIDLastSave="0" documentId="13_ncr:1_{F618CEB7-415F-4DC1-84EC-CCBE668F6264}" xr6:coauthVersionLast="47" xr6:coauthVersionMax="47" xr10:uidLastSave="{00000000-0000-0000-0000-000000000000}"/>
  <bookViews>
    <workbookView xWindow="-28920" yWindow="735" windowWidth="29040" windowHeight="15720" xr2:uid="{00000000-000D-0000-FFFF-FFFF00000000}"/>
  </bookViews>
  <sheets>
    <sheet name="RC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3" l="1"/>
  <c r="F17" i="3"/>
  <c r="F16" i="3"/>
  <c r="F5" i="3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<sst xmlns="http://schemas.openxmlformats.org/spreadsheetml/2006/main" count="52" uniqueCount="41">
  <si>
    <t xml:space="preserve">Rodzaj Robót </t>
  </si>
  <si>
    <t xml:space="preserve">Jedn. </t>
  </si>
  <si>
    <t>Ilość</t>
  </si>
  <si>
    <t>Cena jedn.</t>
  </si>
  <si>
    <t>Wartość</t>
  </si>
  <si>
    <t>L.p</t>
  </si>
  <si>
    <t>SUMA brutto</t>
  </si>
  <si>
    <t>Warunki wykonania zadania:</t>
  </si>
  <si>
    <t>1.</t>
  </si>
  <si>
    <t>…...............................................................................</t>
  </si>
  <si>
    <t>Podpis Podwykonawcy</t>
  </si>
  <si>
    <t>kpl</t>
  </si>
  <si>
    <t>SUMA netto</t>
  </si>
  <si>
    <t>Podatek Vat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</si>
  <si>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</si>
  <si>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</si>
  <si>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</si>
  <si>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</si>
  <si>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</si>
  <si>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</si>
  <si>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</si>
  <si>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</si>
  <si>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</si>
  <si>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</si>
  <si>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</si>
  <si>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Montaż punktów pomiarowych</t>
  </si>
  <si>
    <t>1.12</t>
  </si>
  <si>
    <t>Likwidację istniejącego przepust w km 360,273</t>
  </si>
  <si>
    <t>Wykonanie robót ziemnych w komorach</t>
  </si>
  <si>
    <t>Wykonanie przepustu metodą przewiertu pod torami</t>
  </si>
  <si>
    <t xml:space="preserve">Wykonanie zasypek i robot ziemnych pod demontażu osprzętu związanego z przewiertem </t>
  </si>
  <si>
    <t>Wykonanie balustrady na głowicy wylotowej</t>
  </si>
  <si>
    <t>Usunięcie grodzic stalowych</t>
  </si>
  <si>
    <t>Budowa przepustu w km 360,300</t>
  </si>
  <si>
    <t>Wykonanie komory startowej i odbiorczej z stalowych grodzic (ścianek szczelnych) wraz z rozporami dla wykonania przepustu metodą przewiertu sterowanego</t>
  </si>
  <si>
    <t>Osadzenie prefabrykowanych elementów przepustu – studni wlotu oraz ściany czołowej wylotu</t>
  </si>
  <si>
    <t xml:space="preserve">Formowanie skarp wraz z ich umocnieniem z płyt ażurowych (zakres zgodnie z częścią  rysunkową)  </t>
  </si>
  <si>
    <t>Wykonanie ławy fundamentowej dla prefabrykowanej studni na wlocie do oraz dla  prefabrykowanej głowicy wylotu przepustu</t>
  </si>
  <si>
    <t>Rozbicie Ceny Ofertowej
Likwidacja istniejącego i budowa nowego przepustu w ramach realizacji zadania pn.: Zaprojektowanie i wykonanie robót w ramach zadania pn.: "Prace na linii kolejowej nr 3 na odc. Poznań Górczyn - Zbąszynek" realizowanego w ramach Krajowego Planu Odbudowy</t>
  </si>
  <si>
    <t>Regulację wysokościową i oczyszczenie z roślinności istniejących korytek/rowów odwodnieniowych na długości po 30 m w każdą stronę od osi przepustu (dotyczy od strony wlotu i wylotu)</t>
  </si>
  <si>
    <r>
      <t>1. Termin realizacji zadania</t>
    </r>
    <r>
      <rPr>
        <b/>
        <sz val="14"/>
        <rFont val="Arial"/>
        <family val="2"/>
        <charset val="238"/>
      </rPr>
      <t xml:space="preserve">: do 20.06.2026r. </t>
    </r>
    <r>
      <rPr>
        <sz val="14"/>
        <rFont val="Arial"/>
        <family val="2"/>
        <charset val="238"/>
      </rPr>
      <t xml:space="preserve">Szczegółowy termin realizacji zadania zgodnie z załącznikiem </t>
    </r>
    <r>
      <rPr>
        <i/>
        <sz val="14"/>
        <rFont val="Arial"/>
        <family val="2"/>
        <charset val="238"/>
      </rPr>
      <t>Planowany harmonogram prac.</t>
    </r>
    <r>
      <rPr>
        <sz val="14"/>
        <rFont val="Arial"/>
        <family val="2"/>
        <charset val="238"/>
      </rPr>
      <t xml:space="preserve">
2. Szczegółowy zakres prac przy wykonaniu nowego przepustu oraz likwidacji starego określa Projekt Wykonawczy;
3. Materiały z rozbiórek należy odwieźć na teren sekcji w Suchym Lesie lub zutylizować zgodnie z wytycznym zwaratymi w protokole wstępnej kwalifikacji;
4. Po stronie Podwykonawcy: 
- zapewnienie kierownika robót z odpowiednimi uprawnieniami,
- zakup oraz dostawa niezbędnych materiałów,
- przygotowanie dróg dojazdowych jeśli są nięzbędne do wykonania zadania,
- zapewnienie niebędnych zasobów sprzętowych i ludzkich do realizacji zadania zgodnie z załączonym harmonogramem robót,
- zabezpieczenie miejsca robót zgodnie z wytycznymi PKP PLK,
- wykoszenie oraz odmulenie przed odbiorem końcowym,
5. Po stronie Wykonawcy:
- przekazanie PW;
- wyłączenie napięcia w sieci trakcyjnej;
- opracowanie RT;                                                                                                                                                                                                                                                                                                                                                                                                                     
6. W przypadku dodatkowych pytań, kontakt:
- Dyrektor kontraktu: Marek Kołakowski 607 150 182
- Kierownik robót: Tomasz Śmiglewski 789 445 271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</si>
</sst>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i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164" fontId="4" fillId="0" borderId="11" xfId="0" applyNumberFormat="1" applyFont="1" applyBorder="1" applyAlignment="1">
      <alignment horizontal="center" wrapText="1"/>
    </xf>
    <xf numFmtId="164" fontId="7" fillId="0" borderId="11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1" fontId="5" fillId="3" borderId="1" xfId="0" quotePrefix="1" applyNumberFormat="1" applyFont="1" applyFill="1" applyBorder="1" applyAlignment="1">
      <alignment horizontal="center" vertical="center" wrapText="1"/>
    </xf>
    <xf numFmtId="1" fontId="4" fillId="3" borderId="8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1" fontId="5" fillId="3" borderId="14" xfId="0" quotePrefix="1" applyNumberFormat="1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64" fontId="5" fillId="3" borderId="20" xfId="0" applyNumberFormat="1" applyFont="1" applyFill="1" applyBorder="1" applyAlignment="1">
      <alignment horizontal="center" vertical="center" wrapText="1"/>
    </xf>
    <xf numFmtId="164" fontId="5" fillId="3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0" fontId="7" fillId="0" borderId="12" xfId="0" applyFont="1" applyBorder="1" applyAlignment="1">
      <alignment horizontal="right" wrapText="1"/>
    </xf>
    <xf numFmtId="0" fontId="7" fillId="0" borderId="13" xfId="0" applyFont="1" applyBorder="1" applyAlignment="1">
      <alignment horizontal="righ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67357-A103-472D-88DB-E050BA6DF124}">
  <sheetPr>
    <pageSetUpPr fitToPage="1"/>
  </sheetPr>
  <dimension ref="A1:F28"/>
  <sheetViews>
    <sheetView tabSelected="1" topLeftCell="A5" zoomScale="90" zoomScaleNormal="90" workbookViewId="0">
      <selection activeCell="J20" sqref="J20"/>
    </sheetView>
  </sheetViews>
  <sheetFormatPr defaultColWidth="9.109375" defaultRowHeight="14.4" x14ac:dyDescent="0.3"/>
  <cols>
    <col min="1" max="1" width="9.33203125" style="1" customWidth="1"/>
    <col min="2" max="2" width="132.21875" style="1" customWidth="1"/>
    <col min="3" max="3" width="10.6640625" style="1" customWidth="1"/>
    <col min="4" max="4" width="7.44140625" style="2" customWidth="1"/>
    <col min="5" max="5" width="18.33203125" style="1" customWidth="1"/>
    <col min="6" max="6" width="24.109375" style="1" customWidth="1"/>
    <col min="7" max="16384" width="9.109375" style="1"/>
  </cols>
  <sheetData>
    <row r="1" spans="1:6" ht="69.599999999999994" customHeight="1" thickBot="1" x14ac:dyDescent="0.35">
      <c r="A1" s="29" t="s">
        <v>38</v>
      </c>
      <c r="B1" s="29"/>
      <c r="C1" s="29"/>
      <c r="D1" s="29"/>
      <c r="E1" s="29"/>
      <c r="F1" s="29"/>
    </row>
    <row r="2" spans="1:6" ht="28.95" customHeight="1" thickBot="1" x14ac:dyDescent="0.35">
      <c r="A2" s="3" t="s">
        <v>5</v>
      </c>
      <c r="B2" s="4" t="s">
        <v>0</v>
      </c>
      <c r="C2" s="16" t="s">
        <v>1</v>
      </c>
      <c r="D2" s="17" t="s">
        <v>2</v>
      </c>
      <c r="E2" s="18" t="s">
        <v>3</v>
      </c>
      <c r="F2" s="19" t="s">
        <v>4</v>
      </c>
    </row>
    <row r="3" spans="1:6" ht="17.399999999999999" x14ac:dyDescent="0.3">
      <c r="A3" s="14" t="s">
        <v>8</v>
      </c>
      <c r="B3" s="15" t="s">
        <v>33</v>
      </c>
      <c r="C3" s="20"/>
      <c r="D3" s="20"/>
      <c r="E3" s="20"/>
      <c r="F3" s="21"/>
    </row>
    <row r="4" spans="1:6" ht="22.2" customHeight="1" x14ac:dyDescent="0.3">
      <c r="A4" s="13" t="s">
        <v>14</v>
      </c>
      <c r="B4" s="5" t="s">
        <v>27</v>
      </c>
      <c r="C4" s="6" t="s">
        <v>11</v>
      </c>
      <c r="D4" s="12">
        <v>1</v>
      </c>
      <c r="E4" s="7"/>
      <c r="F4" s="8">
        <f>ROUND(D4*E4,2)</f>
        <v>0</v>
      </c>
    </row>
    <row r="5" spans="1:6" ht="34.799999999999997" x14ac:dyDescent="0.3">
      <c r="A5" s="13" t="s">
        <v>15</v>
      </c>
      <c r="B5" s="5" t="s">
        <v>34</v>
      </c>
      <c r="C5" s="6" t="s">
        <v>11</v>
      </c>
      <c r="D5" s="12">
        <v>1</v>
      </c>
      <c r="E5" s="7"/>
      <c r="F5" s="8">
        <f t="shared" ref="F5:F15" si="0">ROUND(D5*E5,2)</f>
        <v>0</v>
      </c>
    </row>
    <row r="6" spans="1:6" ht="24" customHeight="1" x14ac:dyDescent="0.3">
      <c r="A6" s="13" t="s">
        <v>16</v>
      </c>
      <c r="B6" s="9" t="s">
        <v>28</v>
      </c>
      <c r="C6" s="6" t="s">
        <v>11</v>
      </c>
      <c r="D6" s="12">
        <v>1</v>
      </c>
      <c r="E6" s="7"/>
      <c r="F6" s="8">
        <f t="shared" si="0"/>
        <v>0</v>
      </c>
    </row>
    <row r="7" spans="1:6" ht="23.4" customHeight="1" x14ac:dyDescent="0.3">
      <c r="A7" s="13" t="s">
        <v>17</v>
      </c>
      <c r="B7" s="9" t="s">
        <v>29</v>
      </c>
      <c r="C7" s="6" t="s">
        <v>11</v>
      </c>
      <c r="D7" s="12">
        <v>1</v>
      </c>
      <c r="E7" s="7"/>
      <c r="F7" s="8">
        <f t="shared" si="0"/>
        <v>0</v>
      </c>
    </row>
    <row r="8" spans="1:6" ht="22.8" customHeight="1" x14ac:dyDescent="0.3">
      <c r="A8" s="13" t="s">
        <v>18</v>
      </c>
      <c r="B8" s="9" t="s">
        <v>30</v>
      </c>
      <c r="C8" s="6" t="s">
        <v>11</v>
      </c>
      <c r="D8" s="12">
        <v>1</v>
      </c>
      <c r="E8" s="7"/>
      <c r="F8" s="8">
        <f t="shared" si="0"/>
        <v>0</v>
      </c>
    </row>
    <row r="9" spans="1:6" ht="34.799999999999997" x14ac:dyDescent="0.3">
      <c r="A9" s="13" t="s">
        <v>19</v>
      </c>
      <c r="B9" s="9" t="s">
        <v>37</v>
      </c>
      <c r="C9" s="6" t="s">
        <v>11</v>
      </c>
      <c r="D9" s="12">
        <v>1</v>
      </c>
      <c r="E9" s="7"/>
      <c r="F9" s="8">
        <f t="shared" si="0"/>
        <v>0</v>
      </c>
    </row>
    <row r="10" spans="1:6" ht="24" customHeight="1" x14ac:dyDescent="0.3">
      <c r="A10" s="13" t="s">
        <v>20</v>
      </c>
      <c r="B10" s="9" t="s">
        <v>35</v>
      </c>
      <c r="C10" s="6" t="s">
        <v>11</v>
      </c>
      <c r="D10" s="12">
        <v>1</v>
      </c>
      <c r="E10" s="7"/>
      <c r="F10" s="8">
        <f t="shared" si="0"/>
        <v>0</v>
      </c>
    </row>
    <row r="11" spans="1:6" ht="22.2" customHeight="1" x14ac:dyDescent="0.3">
      <c r="A11" s="13" t="s">
        <v>21</v>
      </c>
      <c r="B11" s="9" t="s">
        <v>31</v>
      </c>
      <c r="C11" s="6" t="s">
        <v>11</v>
      </c>
      <c r="D11" s="12">
        <v>1</v>
      </c>
      <c r="E11" s="7"/>
      <c r="F11" s="8">
        <f t="shared" si="0"/>
        <v>0</v>
      </c>
    </row>
    <row r="12" spans="1:6" ht="22.8" customHeight="1" x14ac:dyDescent="0.3">
      <c r="A12" s="13" t="s">
        <v>22</v>
      </c>
      <c r="B12" s="9" t="s">
        <v>32</v>
      </c>
      <c r="C12" s="6" t="s">
        <v>11</v>
      </c>
      <c r="D12" s="12">
        <v>1</v>
      </c>
      <c r="E12" s="7"/>
      <c r="F12" s="8">
        <f t="shared" si="0"/>
        <v>0</v>
      </c>
    </row>
    <row r="13" spans="1:6" ht="25.8" customHeight="1" x14ac:dyDescent="0.3">
      <c r="A13" s="13" t="s">
        <v>23</v>
      </c>
      <c r="B13" s="9" t="s">
        <v>36</v>
      </c>
      <c r="C13" s="6" t="s">
        <v>11</v>
      </c>
      <c r="D13" s="12">
        <v>1</v>
      </c>
      <c r="E13" s="7"/>
      <c r="F13" s="8">
        <f t="shared" si="0"/>
        <v>0</v>
      </c>
    </row>
    <row r="14" spans="1:6" ht="25.2" customHeight="1" x14ac:dyDescent="0.3">
      <c r="A14" s="13" t="s">
        <v>24</v>
      </c>
      <c r="B14" s="9" t="s">
        <v>25</v>
      </c>
      <c r="C14" s="6" t="s">
        <v>11</v>
      </c>
      <c r="D14" s="12">
        <v>1</v>
      </c>
      <c r="E14" s="7"/>
      <c r="F14" s="8">
        <f t="shared" si="0"/>
        <v>0</v>
      </c>
    </row>
    <row r="15" spans="1:6" ht="40.799999999999997" customHeight="1" thickBot="1" x14ac:dyDescent="0.35">
      <c r="A15" s="22" t="s">
        <v>26</v>
      </c>
      <c r="B15" s="23" t="s">
        <v>39</v>
      </c>
      <c r="C15" s="24" t="s">
        <v>11</v>
      </c>
      <c r="D15" s="25">
        <v>1</v>
      </c>
      <c r="E15" s="26"/>
      <c r="F15" s="27">
        <f t="shared" si="0"/>
        <v>0</v>
      </c>
    </row>
    <row r="16" spans="1:6" ht="21" customHeight="1" thickBot="1" x14ac:dyDescent="0.35">
      <c r="A16" s="30" t="s">
        <v>12</v>
      </c>
      <c r="B16" s="31"/>
      <c r="C16" s="31"/>
      <c r="D16" s="31"/>
      <c r="E16" s="32"/>
      <c r="F16" s="10">
        <f>ROUND(SUM(F4:F15),2)</f>
        <v>0</v>
      </c>
    </row>
    <row r="17" spans="1:6" ht="20.399999999999999" customHeight="1" thickBot="1" x14ac:dyDescent="0.35">
      <c r="A17" s="30" t="s">
        <v>13</v>
      </c>
      <c r="B17" s="31"/>
      <c r="C17" s="31"/>
      <c r="D17" s="31"/>
      <c r="E17" s="32"/>
      <c r="F17" s="10">
        <f>ROUND(F16*1.23-F16,2)</f>
        <v>0</v>
      </c>
    </row>
    <row r="18" spans="1:6" ht="21" customHeight="1" thickBot="1" x14ac:dyDescent="0.35">
      <c r="A18" s="33" t="s">
        <v>6</v>
      </c>
      <c r="B18" s="34"/>
      <c r="C18" s="34"/>
      <c r="D18" s="34"/>
      <c r="E18" s="35"/>
      <c r="F18" s="11">
        <f>ROUND(F17+F16,2)</f>
        <v>0</v>
      </c>
    </row>
    <row r="19" spans="1:6" ht="14.4" customHeight="1" x14ac:dyDescent="0.3">
      <c r="A19" s="36" t="s">
        <v>7</v>
      </c>
      <c r="B19" s="36"/>
      <c r="C19" s="36"/>
      <c r="D19" s="36"/>
      <c r="E19" s="36"/>
      <c r="F19" s="36"/>
    </row>
    <row r="20" spans="1:6" ht="352.8" customHeight="1" x14ac:dyDescent="0.3">
      <c r="A20" s="37" t="s">
        <v>40</v>
      </c>
      <c r="B20" s="38"/>
      <c r="C20" s="38"/>
      <c r="D20" s="38"/>
      <c r="E20" s="38"/>
      <c r="F20" s="38"/>
    </row>
    <row r="21" spans="1:6" x14ac:dyDescent="0.3">
      <c r="C21" s="28" t="s">
        <v>9</v>
      </c>
      <c r="D21" s="28"/>
      <c r="E21" s="28"/>
      <c r="F21" s="28"/>
    </row>
    <row r="22" spans="1:6" x14ac:dyDescent="0.3">
      <c r="C22" s="28"/>
      <c r="D22" s="28"/>
      <c r="E22" s="28"/>
      <c r="F22" s="28"/>
    </row>
    <row r="23" spans="1:6" x14ac:dyDescent="0.3">
      <c r="C23" s="28"/>
      <c r="D23" s="28"/>
      <c r="E23" s="28"/>
      <c r="F23" s="28"/>
    </row>
    <row r="24" spans="1:6" x14ac:dyDescent="0.3">
      <c r="C24" s="28"/>
      <c r="D24" s="28"/>
      <c r="E24" s="28"/>
      <c r="F24" s="28"/>
    </row>
    <row r="25" spans="1:6" x14ac:dyDescent="0.3">
      <c r="C25" s="28"/>
      <c r="D25" s="28"/>
      <c r="E25" s="28"/>
      <c r="F25" s="28"/>
    </row>
    <row r="26" spans="1:6" x14ac:dyDescent="0.3">
      <c r="C26" s="28"/>
      <c r="D26" s="28"/>
      <c r="E26" s="28"/>
      <c r="F26" s="28"/>
    </row>
    <row r="27" spans="1:6" ht="35.4" customHeight="1" x14ac:dyDescent="0.3">
      <c r="C27" s="28"/>
      <c r="D27" s="28"/>
      <c r="E27" s="28"/>
      <c r="F27" s="28"/>
    </row>
    <row r="28" spans="1:6" x14ac:dyDescent="0.3">
      <c r="C28" s="28" t="s">
        <v>10</v>
      </c>
      <c r="D28" s="28"/>
      <c r="E28" s="28"/>
      <c r="F28" s="28"/>
    </row>
  </sheetData>
  <mergeCells count="8">
    <mergeCell ref="C21:F27"/>
    <mergeCell ref="C28:F28"/>
    <mergeCell ref="A1:F1"/>
    <mergeCell ref="A16:E16"/>
    <mergeCell ref="A17:E17"/>
    <mergeCell ref="A18:E18"/>
    <mergeCell ref="A19:F19"/>
    <mergeCell ref="A20:F20"/>
  </mergeCells>
  <phoneticPr fontId="2" type="noConversion"/>
  <pageMargins left="0.25" right="0.25" top="0.75" bottom="0.75" header="0.3" footer="0.3"/>
  <pageSetup paperSize="9" scale="4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1A9665B414DC4486FB53348B313C93" ma:contentTypeVersion="5" ma:contentTypeDescription="Utwórz nowy dokument." ma:contentTypeScope="" ma:versionID="8bf84f22f110899d778e609230233954">
  <xsd:schema xmlns:xsd="http://www.w3.org/2001/XMLSchema" xmlns:xs="http://www.w3.org/2001/XMLSchema" xmlns:p="http://schemas.microsoft.com/office/2006/metadata/properties" xmlns:ns3="3965e4d7-8a16-4777-a2fb-59e916401be3" targetNamespace="http://schemas.microsoft.com/office/2006/metadata/properties" ma:root="true" ma:fieldsID="c6e14ad4e078c3b528f2ef08b23c60f7" ns3:_="">
    <xsd:import namespace="3965e4d7-8a16-4777-a2fb-59e916401be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5e4d7-8a16-4777-a2fb-59e916401be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E92105-6BF7-4369-AD29-6B28A276FD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4BDE6F-ACE7-42B1-9A46-E8689E875ED8}">
  <ds:schemaRefs>
    <ds:schemaRef ds:uri="http://purl.org/dc/dcmitype/"/>
    <ds:schemaRef ds:uri="3965e4d7-8a16-4777-a2fb-59e916401be3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E1BCD20-42D1-4BAC-BF08-489BFAFD3B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65e4d7-8a16-4777-a2fb-59e916401b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 Zarębska</dc:creator>
  <cp:lastModifiedBy>Zarębska Daria</cp:lastModifiedBy>
  <cp:lastPrinted>2025-08-21T10:25:32Z</cp:lastPrinted>
  <dcterms:created xsi:type="dcterms:W3CDTF">2016-04-06T09:49:35Z</dcterms:created>
  <dcterms:modified xsi:type="dcterms:W3CDTF">2025-08-21T11:44:50Z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0x010100B61A9665B414DC4486FB53348B313C93</vt:lpwstr>
  </property>
</Properties>
</file>