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d\1. OSTRÓW WLKP\1. UMOWY UTRZYMANIOWE\Rok 2025\MPK 25 01 235 - wymiana podkładów i szyn Zduńska Wola - Sieradz\"/>
    </mc:Choice>
  </mc:AlternateContent>
  <xr:revisionPtr revIDLastSave="0" documentId="13_ncr:1_{5DABDDDD-71A5-4598-8673-DB77AE5CEAC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 s="1"/>
  <c r="G11" i="1" s="1"/>
  <c r="G5" i="1"/>
  <c r="G6" i="1"/>
  <c r="G7" i="1"/>
  <c r="G8" i="1"/>
  <c r="G4" i="1"/>
</calcChain>
</file>

<file path=xl/sharedStrings.xml><?xml version="1.0" encoding="utf-8"?>
<sst xmlns="http://schemas.openxmlformats.org/spreadsheetml/2006/main" count="37" uniqueCount="32">
  <si>
    <t xml:space="preserve">Rodzaj Robót </t>
  </si>
  <si>
    <t xml:space="preserve">Jedn. </t>
  </si>
  <si>
    <t>Ilość</t>
  </si>
  <si>
    <t>Cena jedn.</t>
  </si>
  <si>
    <t>Wartość</t>
  </si>
  <si>
    <t>L.p</t>
  </si>
  <si>
    <t>1.1.</t>
  </si>
  <si>
    <t xml:space="preserve">Planowane terminy </t>
  </si>
  <si>
    <t>Podatek Vat</t>
  </si>
  <si>
    <t>SUMA netto</t>
  </si>
  <si>
    <t>SUMA brutto</t>
  </si>
  <si>
    <t>Warunki wykonania zadania:</t>
  </si>
  <si>
    <t>1.2.</t>
  </si>
  <si>
    <t>1.3.</t>
  </si>
  <si>
    <t>1.4.</t>
  </si>
  <si>
    <t>1.</t>
  </si>
  <si>
    <t>mb</t>
  </si>
  <si>
    <t>szt.</t>
  </si>
  <si>
    <t>Wymiana szyn i podkładów LK 014, szlak Zduńska Wola - Sieradz, tor nr 1 km 58,300 - 59,260</t>
  </si>
  <si>
    <t>Wymiana szyn 60E1 (szyny R350 o długości 120 m) - wymiana w ciągłości w jednym toku</t>
  </si>
  <si>
    <t>Regulacja naprężeń w miejscu wymiany szyn</t>
  </si>
  <si>
    <t>kmt</t>
  </si>
  <si>
    <t>07.09.2025 - 12.09.2025</t>
  </si>
  <si>
    <t xml:space="preserve">Przeciąganie szyn 60E1 (szyny o długości 120 m) do 1 km </t>
  </si>
  <si>
    <t>Cięcie szyn złomowych, załadunek na szlaku, przewóz do st. Sieradz i rozładunek</t>
  </si>
  <si>
    <t>1.5.</t>
  </si>
  <si>
    <t>07.09.2025 - 30.09.2025</t>
  </si>
  <si>
    <t>Pojedyncza wymiana podkładów drewnianych na drewniane S60 wraz z demontażem podkładów po wymianie</t>
  </si>
  <si>
    <t>1. Dla poz. 1.1. - 1.4. zamknięcia w porze nocnej w godz. 21:00 - 5:00
2. Dla poz. 1.5. prace wykonywane bez zamknięć torowych.
3. Podkłady drewniane do wymiany będą znajdować się na st. Sieradz, skąd Wykonawce je pobierze i przewiezie w miejsce zabudowy.
4. Akcesoria do wymiany zostaną dostarczone do st. Sieradz (akcesoria tylko na uzupełnienie braków, należy odzyskiwać akcesoria z toru).
3. Złom drobny Wykonawca posegreguje oraz dostarczy do st. Ostrów Wlkp. i rozliczy z ISE.
4. Podkłady po demontażu należy dostarczyć do st. Kalisz i rozładować w miejscu wskazanym przez ISE.
5. Wykonanie spoin termitowych przy wymianie szyn po stronie ZRK-DOM</t>
  </si>
  <si>
    <t>…..............................................</t>
  </si>
  <si>
    <t>(podpis Wykonawcy)</t>
  </si>
  <si>
    <t>Rozbicie Ceny Ofertowej - Wymiana szyn i podkładów na linii 014, szlak Zduńska Wola - Sieradz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</si>
</sst>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164" fontId="3" fillId="0" borderId="1" xfId="0" applyNumberFormat="1" applyFont="1" applyBorder="1" applyAlignment="1">
      <alignment horizontal="center" wrapText="1"/>
    </xf>
    <xf numFmtId="16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16" fontId="0" fillId="4" borderId="11" xfId="0" applyNumberForma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1" fontId="0" fillId="3" borderId="6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5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workbookViewId="0">
      <selection activeCell="P7" sqref="P7"/>
    </sheetView>
  </sheetViews>
  <sheetFormatPr defaultColWidth="9.109375" defaultRowHeight="14.4" x14ac:dyDescent="0.3"/>
  <cols>
    <col min="1" max="1" width="6" style="1" customWidth="1"/>
    <col min="2" max="2" width="77.88671875" style="1" customWidth="1"/>
    <col min="3" max="3" width="16" style="1" customWidth="1"/>
    <col min="4" max="4" width="10.6640625" style="1" customWidth="1"/>
    <col min="5" max="5" width="7.44140625" style="1" customWidth="1"/>
    <col min="6" max="6" width="12.5546875" style="1" customWidth="1"/>
    <col min="7" max="7" width="16.6640625" style="1" customWidth="1"/>
    <col min="8" max="16384" width="9.109375" style="1"/>
  </cols>
  <sheetData>
    <row r="1" spans="1:7" ht="34.5" customHeight="1" thickBot="1" x14ac:dyDescent="0.35">
      <c r="A1" s="15" t="s">
        <v>31</v>
      </c>
      <c r="B1" s="16"/>
      <c r="C1" s="16"/>
      <c r="D1" s="16"/>
      <c r="E1" s="16"/>
      <c r="F1" s="16"/>
      <c r="G1" s="16"/>
    </row>
    <row r="2" spans="1:7" ht="28.95" customHeight="1" thickBot="1" x14ac:dyDescent="0.35">
      <c r="A2" s="8" t="s">
        <v>5</v>
      </c>
      <c r="B2" s="8" t="s">
        <v>0</v>
      </c>
      <c r="C2" s="8" t="s">
        <v>7</v>
      </c>
      <c r="D2" s="8" t="s">
        <v>1</v>
      </c>
      <c r="E2" s="8" t="s">
        <v>2</v>
      </c>
      <c r="F2" s="8" t="s">
        <v>3</v>
      </c>
      <c r="G2" s="8" t="s">
        <v>4</v>
      </c>
    </row>
    <row r="3" spans="1:7" ht="32.25" customHeight="1" x14ac:dyDescent="0.3">
      <c r="A3" s="9" t="s">
        <v>15</v>
      </c>
      <c r="B3" s="25" t="s">
        <v>18</v>
      </c>
      <c r="C3" s="25"/>
      <c r="D3" s="25"/>
      <c r="E3" s="25"/>
      <c r="F3" s="25"/>
      <c r="G3" s="25"/>
    </row>
    <row r="4" spans="1:7" ht="39" customHeight="1" x14ac:dyDescent="0.3">
      <c r="A4" s="3" t="s">
        <v>6</v>
      </c>
      <c r="B4" s="12" t="s">
        <v>19</v>
      </c>
      <c r="C4" s="4" t="s">
        <v>22</v>
      </c>
      <c r="D4" s="4" t="s">
        <v>16</v>
      </c>
      <c r="E4" s="4">
        <v>960</v>
      </c>
      <c r="F4" s="5"/>
      <c r="G4" s="6">
        <f>ROUND(E4*F4,2)</f>
        <v>0</v>
      </c>
    </row>
    <row r="5" spans="1:7" ht="36.75" customHeight="1" x14ac:dyDescent="0.3">
      <c r="A5" s="3" t="s">
        <v>12</v>
      </c>
      <c r="B5" s="10" t="s">
        <v>20</v>
      </c>
      <c r="C5" s="4" t="s">
        <v>22</v>
      </c>
      <c r="D5" s="4" t="s">
        <v>21</v>
      </c>
      <c r="E5" s="11">
        <v>0.96</v>
      </c>
      <c r="F5" s="5"/>
      <c r="G5" s="6">
        <f t="shared" ref="G5:G8" si="0">ROUND(E5*F5,2)</f>
        <v>0</v>
      </c>
    </row>
    <row r="6" spans="1:7" ht="36.75" customHeight="1" x14ac:dyDescent="0.3">
      <c r="A6" s="3" t="s">
        <v>13</v>
      </c>
      <c r="B6" s="13" t="s">
        <v>23</v>
      </c>
      <c r="C6" s="4" t="s">
        <v>22</v>
      </c>
      <c r="D6" s="4" t="s">
        <v>16</v>
      </c>
      <c r="E6" s="4">
        <v>600</v>
      </c>
      <c r="F6" s="5"/>
      <c r="G6" s="6">
        <f t="shared" si="0"/>
        <v>0</v>
      </c>
    </row>
    <row r="7" spans="1:7" ht="36.75" customHeight="1" x14ac:dyDescent="0.3">
      <c r="A7" s="3" t="s">
        <v>14</v>
      </c>
      <c r="B7" s="13" t="s">
        <v>24</v>
      </c>
      <c r="C7" s="4" t="s">
        <v>22</v>
      </c>
      <c r="D7" s="4" t="s">
        <v>16</v>
      </c>
      <c r="E7" s="4">
        <v>1200</v>
      </c>
      <c r="F7" s="5"/>
      <c r="G7" s="6">
        <f t="shared" si="0"/>
        <v>0</v>
      </c>
    </row>
    <row r="8" spans="1:7" ht="29.25" customHeight="1" x14ac:dyDescent="0.3">
      <c r="A8" s="3" t="s">
        <v>25</v>
      </c>
      <c r="B8" s="13" t="s">
        <v>27</v>
      </c>
      <c r="C8" s="4" t="s">
        <v>26</v>
      </c>
      <c r="D8" s="4" t="s">
        <v>17</v>
      </c>
      <c r="E8" s="4">
        <v>300</v>
      </c>
      <c r="F8" s="5"/>
      <c r="G8" s="6">
        <f t="shared" si="0"/>
        <v>0</v>
      </c>
    </row>
    <row r="9" spans="1:7" ht="15" thickBot="1" x14ac:dyDescent="0.35">
      <c r="A9" s="17" t="s">
        <v>9</v>
      </c>
      <c r="B9" s="18"/>
      <c r="C9" s="18"/>
      <c r="D9" s="18"/>
      <c r="E9" s="18"/>
      <c r="F9" s="18"/>
      <c r="G9" s="7">
        <f>SUM(G4:G8)</f>
        <v>0</v>
      </c>
    </row>
    <row r="10" spans="1:7" x14ac:dyDescent="0.3">
      <c r="A10" s="22" t="s">
        <v>8</v>
      </c>
      <c r="B10" s="23"/>
      <c r="C10" s="23"/>
      <c r="D10" s="23"/>
      <c r="E10" s="23"/>
      <c r="F10" s="24"/>
      <c r="G10" s="2">
        <f>G9*1.23-G9</f>
        <v>0</v>
      </c>
    </row>
    <row r="11" spans="1:7" x14ac:dyDescent="0.3">
      <c r="A11" s="22" t="s">
        <v>10</v>
      </c>
      <c r="B11" s="23"/>
      <c r="C11" s="23"/>
      <c r="D11" s="23"/>
      <c r="E11" s="23"/>
      <c r="F11" s="24"/>
      <c r="G11" s="2">
        <f>G10+G9</f>
        <v>0</v>
      </c>
    </row>
    <row r="13" spans="1:7" x14ac:dyDescent="0.3">
      <c r="A13" s="14" t="s">
        <v>11</v>
      </c>
      <c r="B13" s="14"/>
      <c r="C13" s="14"/>
      <c r="D13" s="14"/>
      <c r="E13" s="14"/>
      <c r="F13" s="14"/>
      <c r="G13" s="14"/>
    </row>
    <row r="14" spans="1:7" ht="119.25" customHeight="1" x14ac:dyDescent="0.3">
      <c r="A14" s="19" t="s">
        <v>28</v>
      </c>
      <c r="B14" s="20"/>
      <c r="C14" s="20"/>
      <c r="D14" s="20"/>
      <c r="E14" s="20"/>
      <c r="F14" s="20"/>
      <c r="G14" s="21"/>
    </row>
    <row r="17" spans="5:7" ht="28.8" customHeight="1" x14ac:dyDescent="0.3">
      <c r="E17" s="26" t="s">
        <v>29</v>
      </c>
      <c r="F17" s="26"/>
      <c r="G17" s="26"/>
    </row>
    <row r="18" spans="5:7" x14ac:dyDescent="0.3">
      <c r="E18" s="26" t="s">
        <v>30</v>
      </c>
      <c r="F18" s="26"/>
      <c r="G18" s="26"/>
    </row>
  </sheetData>
  <mergeCells count="9">
    <mergeCell ref="E17:G17"/>
    <mergeCell ref="E18:G18"/>
    <mergeCell ref="A13:G13"/>
    <mergeCell ref="A1:G1"/>
    <mergeCell ref="A9:F9"/>
    <mergeCell ref="A14:G14"/>
    <mergeCell ref="A10:F10"/>
    <mergeCell ref="A11:F11"/>
    <mergeCell ref="B3:G3"/>
  </mergeCells>
  <pageMargins left="0.25" right="0.25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Rumiński Michał</cp:lastModifiedBy>
  <cp:lastPrinted>2023-05-22T09:40:37Z</cp:lastPrinted>
  <dcterms:created xsi:type="dcterms:W3CDTF">2016-04-06T09:49:35Z</dcterms:created>
  <dcterms:modified xsi:type="dcterms:W3CDTF">2025-08-28T10:56:51Z</dcterms:modified>
</cp:coreProperties>
</file>