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c\2. POZNAŃ\1. UMOWY UTRZYMANIOWE\2025\MPK 25 05 211 - wykonanie nawierzchni asfaltowej na przejazdach\"/>
    </mc:Choice>
  </mc:AlternateContent>
  <xr:revisionPtr revIDLastSave="0" documentId="13_ncr:1_{C0B13FA6-D1F7-41EE-823F-6D82198F79D7}" xr6:coauthVersionLast="47" xr6:coauthVersionMax="47" xr10:uidLastSave="{00000000-0000-0000-0000-000000000000}"/>
  <bookViews>
    <workbookView xWindow="-28920" yWindow="735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4" i="1"/>
  <c r="G23" i="1"/>
  <c r="G22" i="1"/>
  <c r="G19" i="1"/>
  <c r="G18" i="1"/>
  <c r="G17" i="1"/>
  <c r="G16" i="1"/>
  <c r="G12" i="1"/>
  <c r="G13" i="1"/>
  <c r="G14" i="1"/>
  <c r="G11" i="1"/>
  <c r="G8" i="1"/>
  <c r="G3" i="1"/>
  <c r="G4" i="1"/>
  <c r="G5" i="1"/>
  <c r="G6" i="1"/>
  <c r="G9" i="1"/>
  <c r="G25" i="1" l="1"/>
  <c r="G26" i="1" s="1"/>
  <c r="G27" i="1" s="1"/>
</calcChain>
</file>

<file path=xl/sharedStrings.xml><?xml version="1.0" encoding="utf-8"?>
<sst xmlns="http://schemas.openxmlformats.org/spreadsheetml/2006/main" count="67" uniqueCount="44">
  <si>
    <t xml:space="preserve">Rodzaj Robót </t>
  </si>
  <si>
    <t xml:space="preserve">Jedn. </t>
  </si>
  <si>
    <t>Ilość</t>
  </si>
  <si>
    <t>Cena jedn.</t>
  </si>
  <si>
    <t>Wartość</t>
  </si>
  <si>
    <t>L.p</t>
  </si>
  <si>
    <t>Dodatkowe informacje</t>
  </si>
  <si>
    <t>1.1.</t>
  </si>
  <si>
    <t>1.2.</t>
  </si>
  <si>
    <t xml:space="preserve">Planowane terminy </t>
  </si>
  <si>
    <t>Podatek Vat</t>
  </si>
  <si>
    <t>SUMA netto</t>
  </si>
  <si>
    <t>SUMA brutto</t>
  </si>
  <si>
    <t>2.1.</t>
  </si>
  <si>
    <t>do dnia 22.08.2025r.</t>
  </si>
  <si>
    <t>do dnia 05.09.2025r.</t>
  </si>
  <si>
    <t>12.09.2025r.</t>
  </si>
  <si>
    <t>Rozbicie Ceny Ofertowej
Wykonanie nawierzchni asfaltowych na przejazdach kolejowo-drogowych: na LK 003 w km 201,068 oraz na LK 281 w km 198,665, w km 188,148 oraz w km 153,310</t>
  </si>
  <si>
    <t>Frezowanie starej nawierzchni wg potrzeb w celu nawiązania do istniejącej nawierzchni drogowej wraz zagospodarowaniem urobku</t>
  </si>
  <si>
    <t>m²</t>
  </si>
  <si>
    <t>Przejazd na LK 003 w km 201,068 tor - 1KB Konin - skrzyżowanie z drogą gminną nr - 880823P - dojazd do firmy FUGO w Koninie</t>
  </si>
  <si>
    <t>Przejazd na LK 281 w km 198,665 - skrzyżowanie z drogą Wojewódzką nr 251 Kaliska-Damasławek-Żnin-Pakość-Inowrocław</t>
  </si>
  <si>
    <t>2.2.</t>
  </si>
  <si>
    <t>2.3.</t>
  </si>
  <si>
    <t>Demontaż zewnętrznych płyt typu CBP</t>
  </si>
  <si>
    <t>2.4.</t>
  </si>
  <si>
    <t>Wykonanie podbudowy pod nawierzchnię asfaltową - Materiał Podwykonawcy</t>
  </si>
  <si>
    <t xml:space="preserve">Ułożenie warstwy wiążącej i ścieralnejna o łącznej grubości wymaganej dla danej kategorii drogi - Materiał Podwykonawcy. 
Zamknięcie drogi połówkowe - ruch pojazdami kierowany wahadłowo - ręcznie lub przez sygnalizację świetlną przez Podwykonawcę. Ruch pociągów bez ograniczeń. </t>
  </si>
  <si>
    <t>Przejazd na LK 281 w km 188,148 - skrzyżowanie z drogą powiatową nr 2315C Damasławek-Mieleszyn w m. Janowiec Wlkp.</t>
  </si>
  <si>
    <t>3.1.</t>
  </si>
  <si>
    <t>3.2.</t>
  </si>
  <si>
    <t>3.3.</t>
  </si>
  <si>
    <t>3.4.</t>
  </si>
  <si>
    <t>Ułożenie warstwy wiążącej i ścieralnej na mięrzytorzu o łącznej grubości wymaganej dla danej kategorii drogi wraz z wykonaniem podbudowy pod nawierzchnię asfaltową - Materiał Podwykonawcy. Zamknięcie drogi połówkowe, ruch pojazdami kierowany ręcznie przez Podwykonawcę. Ruch pociągów bez ograniczeń</t>
  </si>
  <si>
    <t>Ułożenie warstwy wiążącej i ścieralnejna o łącznej grubości wymaganej dla danej kategorii drogi - Materiał Podwykonawcy. 
Zamknięcie drogi połówkowe, ruch pojazdami kierowany ręcznie przez Podwykonawcę. Ruch pociągów bez ograniczeń.</t>
  </si>
  <si>
    <t>Przejazd na LK 281 w km 153,310 - skrzyżowanie z drogą powiatową nr 300225P Gębarzewo - Gniezno</t>
  </si>
  <si>
    <t>4.1.</t>
  </si>
  <si>
    <t>4.2.</t>
  </si>
  <si>
    <t>4.3.</t>
  </si>
  <si>
    <t xml:space="preserve">Ułożenie warstwy wiążącej i ścieralnejna o łącznej grubości wymaganej dla danej kategorii drogi - Materiał Podwykonawcy. 
Zamknięcie drogi połówkowe, ruch pojazdami kierowany ręcznie przez Podwykonawcę. Tor zamkniętny. </t>
  </si>
  <si>
    <t>4.4.</t>
  </si>
  <si>
    <t>…......................................................................</t>
  </si>
  <si>
    <t>Podpis Podwykonawcy</t>
  </si>
  <si>
    <t>1. W cenie należy uwzględnić odtworzenie oznakowania poziomego po robotach.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</si>
</sst>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16" fontId="0" fillId="2" borderId="5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6" fontId="0" fillId="2" borderId="9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" fontId="0" fillId="2" borderId="13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0" fillId="2" borderId="6" xfId="0" applyFill="1" applyBorder="1" applyAlignment="1">
      <alignment horizontal="center" vertical="center" wrapText="1"/>
    </xf>
    <xf numFmtId="16" fontId="0" fillId="4" borderId="10" xfId="0" applyNumberFormat="1" applyFill="1" applyBorder="1" applyAlignment="1">
      <alignment horizontal="center" vertical="center" wrapText="1"/>
    </xf>
    <xf numFmtId="16" fontId="0" fillId="4" borderId="11" xfId="0" applyNumberFormat="1" applyFill="1" applyBorder="1" applyAlignment="1">
      <alignment horizontal="center" vertical="center" wrapText="1"/>
    </xf>
    <xf numFmtId="16" fontId="0" fillId="4" borderId="12" xfId="0" applyNumberFormat="1" applyFill="1" applyBorder="1" applyAlignment="1">
      <alignment horizontal="center" vertical="center" wrapText="1"/>
    </xf>
    <xf numFmtId="16" fontId="0" fillId="4" borderId="5" xfId="0" applyNumberForma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workbookViewId="0">
      <selection activeCell="A31" sqref="A31"/>
    </sheetView>
  </sheetViews>
  <sheetFormatPr defaultColWidth="9.109375" defaultRowHeight="14.4" x14ac:dyDescent="0.3"/>
  <cols>
    <col min="1" max="1" width="9.5546875" style="1" customWidth="1"/>
    <col min="2" max="2" width="60.77734375" style="1" customWidth="1"/>
    <col min="3" max="3" width="19.21875" style="1" customWidth="1"/>
    <col min="4" max="4" width="9.6640625" style="1" customWidth="1"/>
    <col min="5" max="5" width="7.44140625" style="1" customWidth="1"/>
    <col min="6" max="6" width="12.5546875" style="1" customWidth="1"/>
    <col min="7" max="7" width="17.88671875" style="1" customWidth="1"/>
    <col min="8" max="16384" width="9.109375" style="1"/>
  </cols>
  <sheetData>
    <row r="1" spans="1:7" ht="60" customHeight="1" thickBot="1" x14ac:dyDescent="0.35">
      <c r="A1" s="25" t="s">
        <v>17</v>
      </c>
      <c r="B1" s="25"/>
      <c r="C1" s="25"/>
      <c r="D1" s="25"/>
      <c r="E1" s="25"/>
      <c r="F1" s="25"/>
      <c r="G1" s="25"/>
    </row>
    <row r="2" spans="1:7" ht="24" customHeight="1" thickBot="1" x14ac:dyDescent="0.35">
      <c r="A2" s="14" t="s">
        <v>5</v>
      </c>
      <c r="B2" s="15" t="s">
        <v>0</v>
      </c>
      <c r="C2" s="15" t="s">
        <v>9</v>
      </c>
      <c r="D2" s="16" t="s">
        <v>1</v>
      </c>
      <c r="E2" s="17" t="s">
        <v>2</v>
      </c>
      <c r="F2" s="18" t="s">
        <v>3</v>
      </c>
      <c r="G2" s="15" t="s">
        <v>4</v>
      </c>
    </row>
    <row r="3" spans="1:7" ht="0.6" customHeight="1" x14ac:dyDescent="0.3">
      <c r="A3" s="3" t="s">
        <v>8</v>
      </c>
      <c r="B3" s="4"/>
      <c r="C3" s="5"/>
      <c r="D3" s="5"/>
      <c r="E3" s="5">
        <v>1</v>
      </c>
      <c r="F3" s="6"/>
      <c r="G3" s="8">
        <f t="shared" ref="G3:G9" si="0">ROUND(F3*E3,2)</f>
        <v>0</v>
      </c>
    </row>
    <row r="4" spans="1:7" ht="106.8" hidden="1" customHeight="1" thickBot="1" x14ac:dyDescent="0.35">
      <c r="A4" s="3" t="s">
        <v>13</v>
      </c>
      <c r="B4" s="4"/>
      <c r="C4" s="21"/>
      <c r="D4" s="5"/>
      <c r="E4" s="5">
        <v>1</v>
      </c>
      <c r="F4" s="6"/>
      <c r="G4" s="8">
        <f t="shared" si="0"/>
        <v>0</v>
      </c>
    </row>
    <row r="5" spans="1:7" ht="0.6" hidden="1" customHeight="1" thickBot="1" x14ac:dyDescent="0.35">
      <c r="A5" s="3"/>
      <c r="B5" s="4"/>
      <c r="C5" s="30"/>
      <c r="D5" s="5"/>
      <c r="E5" s="5"/>
      <c r="F5" s="6"/>
      <c r="G5" s="8">
        <f t="shared" si="0"/>
        <v>0</v>
      </c>
    </row>
    <row r="6" spans="1:7" ht="66" hidden="1" customHeight="1" thickBot="1" x14ac:dyDescent="0.35">
      <c r="A6" s="9"/>
      <c r="B6" s="4"/>
      <c r="C6" s="10"/>
      <c r="D6" s="10"/>
      <c r="E6" s="10"/>
      <c r="F6" s="11"/>
      <c r="G6" s="8">
        <f t="shared" si="0"/>
        <v>0</v>
      </c>
    </row>
    <row r="7" spans="1:7" ht="25.2" customHeight="1" x14ac:dyDescent="0.3">
      <c r="A7" s="31" t="s">
        <v>20</v>
      </c>
      <c r="B7" s="32"/>
      <c r="C7" s="32"/>
      <c r="D7" s="32"/>
      <c r="E7" s="32"/>
      <c r="F7" s="32"/>
      <c r="G7" s="33"/>
    </row>
    <row r="8" spans="1:7" ht="45" customHeight="1" x14ac:dyDescent="0.3">
      <c r="A8" s="9" t="s">
        <v>7</v>
      </c>
      <c r="B8" s="4" t="s">
        <v>18</v>
      </c>
      <c r="C8" s="21" t="s">
        <v>14</v>
      </c>
      <c r="D8" s="10" t="s">
        <v>19</v>
      </c>
      <c r="E8" s="10">
        <v>30</v>
      </c>
      <c r="F8" s="11"/>
      <c r="G8" s="8">
        <f>ROUND(F8*E8,2)</f>
        <v>0</v>
      </c>
    </row>
    <row r="9" spans="1:7" ht="82.2" customHeight="1" x14ac:dyDescent="0.3">
      <c r="A9" s="9" t="s">
        <v>8</v>
      </c>
      <c r="B9" s="4" t="s">
        <v>33</v>
      </c>
      <c r="C9" s="30"/>
      <c r="D9" s="10" t="s">
        <v>19</v>
      </c>
      <c r="E9" s="10">
        <v>30</v>
      </c>
      <c r="F9" s="11"/>
      <c r="G9" s="8">
        <f t="shared" si="0"/>
        <v>0</v>
      </c>
    </row>
    <row r="10" spans="1:7" ht="28.2" customHeight="1" x14ac:dyDescent="0.3">
      <c r="A10" s="31" t="s">
        <v>21</v>
      </c>
      <c r="B10" s="32"/>
      <c r="C10" s="32"/>
      <c r="D10" s="32"/>
      <c r="E10" s="32"/>
      <c r="F10" s="32"/>
      <c r="G10" s="33"/>
    </row>
    <row r="11" spans="1:7" ht="30" customHeight="1" x14ac:dyDescent="0.3">
      <c r="A11" s="19" t="s">
        <v>13</v>
      </c>
      <c r="B11" s="7" t="s">
        <v>24</v>
      </c>
      <c r="C11" s="21" t="s">
        <v>16</v>
      </c>
      <c r="D11" s="12" t="s">
        <v>19</v>
      </c>
      <c r="E11" s="12">
        <v>21</v>
      </c>
      <c r="F11" s="13"/>
      <c r="G11" s="6">
        <f>ROUND(F11*E11,2)</f>
        <v>0</v>
      </c>
    </row>
    <row r="12" spans="1:7" ht="40.200000000000003" customHeight="1" x14ac:dyDescent="0.3">
      <c r="A12" s="9" t="s">
        <v>22</v>
      </c>
      <c r="B12" s="4" t="s">
        <v>18</v>
      </c>
      <c r="C12" s="22"/>
      <c r="D12" s="10" t="s">
        <v>19</v>
      </c>
      <c r="E12" s="10">
        <v>80</v>
      </c>
      <c r="F12" s="11"/>
      <c r="G12" s="6">
        <f t="shared" ref="G12:G14" si="1">ROUND(F12*E12,2)</f>
        <v>0</v>
      </c>
    </row>
    <row r="13" spans="1:7" ht="33" customHeight="1" x14ac:dyDescent="0.3">
      <c r="A13" s="9" t="s">
        <v>23</v>
      </c>
      <c r="B13" s="4" t="s">
        <v>26</v>
      </c>
      <c r="C13" s="22"/>
      <c r="D13" s="10" t="s">
        <v>19</v>
      </c>
      <c r="E13" s="10">
        <v>30</v>
      </c>
      <c r="F13" s="11"/>
      <c r="G13" s="6">
        <f t="shared" si="1"/>
        <v>0</v>
      </c>
    </row>
    <row r="14" spans="1:7" ht="72" x14ac:dyDescent="0.3">
      <c r="A14" s="9" t="s">
        <v>25</v>
      </c>
      <c r="B14" s="4" t="s">
        <v>27</v>
      </c>
      <c r="C14" s="30"/>
      <c r="D14" s="10" t="s">
        <v>19</v>
      </c>
      <c r="E14" s="10">
        <v>110</v>
      </c>
      <c r="F14" s="11"/>
      <c r="G14" s="6">
        <f t="shared" si="1"/>
        <v>0</v>
      </c>
    </row>
    <row r="15" spans="1:7" ht="31.8" customHeight="1" x14ac:dyDescent="0.3">
      <c r="A15" s="31" t="s">
        <v>28</v>
      </c>
      <c r="B15" s="32"/>
      <c r="C15" s="32"/>
      <c r="D15" s="32"/>
      <c r="E15" s="32"/>
      <c r="F15" s="32"/>
      <c r="G15" s="33"/>
    </row>
    <row r="16" spans="1:7" ht="27.6" customHeight="1" x14ac:dyDescent="0.3">
      <c r="A16" s="19" t="s">
        <v>29</v>
      </c>
      <c r="B16" s="7" t="s">
        <v>24</v>
      </c>
      <c r="C16" s="21" t="s">
        <v>15</v>
      </c>
      <c r="D16" s="12" t="s">
        <v>19</v>
      </c>
      <c r="E16" s="12">
        <v>18</v>
      </c>
      <c r="F16" s="13"/>
      <c r="G16" s="6">
        <f>ROUND(F16*E16,2)</f>
        <v>0</v>
      </c>
    </row>
    <row r="17" spans="1:7" ht="38.4" customHeight="1" x14ac:dyDescent="0.3">
      <c r="A17" s="9" t="s">
        <v>30</v>
      </c>
      <c r="B17" s="4" t="s">
        <v>18</v>
      </c>
      <c r="C17" s="22"/>
      <c r="D17" s="10" t="s">
        <v>19</v>
      </c>
      <c r="E17" s="10">
        <v>50</v>
      </c>
      <c r="F17" s="11"/>
      <c r="G17" s="6">
        <f t="shared" ref="G17:G18" si="2">ROUND(F17*E17,2)</f>
        <v>0</v>
      </c>
    </row>
    <row r="18" spans="1:7" ht="39.6" customHeight="1" x14ac:dyDescent="0.3">
      <c r="A18" s="9" t="s">
        <v>31</v>
      </c>
      <c r="B18" s="4" t="s">
        <v>26</v>
      </c>
      <c r="C18" s="22"/>
      <c r="D18" s="10" t="s">
        <v>19</v>
      </c>
      <c r="E18" s="10">
        <v>20</v>
      </c>
      <c r="F18" s="11"/>
      <c r="G18" s="6">
        <f t="shared" si="2"/>
        <v>0</v>
      </c>
    </row>
    <row r="19" spans="1:7" ht="60.6" customHeight="1" x14ac:dyDescent="0.3">
      <c r="A19" s="9" t="s">
        <v>32</v>
      </c>
      <c r="B19" s="20" t="s">
        <v>34</v>
      </c>
      <c r="C19" s="22"/>
      <c r="D19" s="10" t="s">
        <v>19</v>
      </c>
      <c r="E19" s="10">
        <v>60</v>
      </c>
      <c r="F19" s="11"/>
      <c r="G19" s="11">
        <f t="shared" ref="G19" si="3">ROUND(F19*E19,2)</f>
        <v>0</v>
      </c>
    </row>
    <row r="20" spans="1:7" ht="37.200000000000003" customHeight="1" x14ac:dyDescent="0.3">
      <c r="A20" s="34" t="s">
        <v>35</v>
      </c>
      <c r="B20" s="34"/>
      <c r="C20" s="34"/>
      <c r="D20" s="34"/>
      <c r="E20" s="34"/>
      <c r="F20" s="34"/>
      <c r="G20" s="34"/>
    </row>
    <row r="21" spans="1:7" ht="35.4" customHeight="1" x14ac:dyDescent="0.3">
      <c r="A21" s="19" t="s">
        <v>36</v>
      </c>
      <c r="B21" s="7" t="s">
        <v>24</v>
      </c>
      <c r="C21" s="21" t="s">
        <v>14</v>
      </c>
      <c r="D21" s="12" t="s">
        <v>19</v>
      </c>
      <c r="E21" s="12">
        <v>18</v>
      </c>
      <c r="F21" s="13"/>
      <c r="G21" s="6">
        <f>ROUND(F21*E21,2)</f>
        <v>0</v>
      </c>
    </row>
    <row r="22" spans="1:7" ht="46.8" customHeight="1" x14ac:dyDescent="0.3">
      <c r="A22" s="9" t="s">
        <v>37</v>
      </c>
      <c r="B22" s="4" t="s">
        <v>18</v>
      </c>
      <c r="C22" s="22"/>
      <c r="D22" s="10" t="s">
        <v>19</v>
      </c>
      <c r="E22" s="10">
        <v>220</v>
      </c>
      <c r="F22" s="11"/>
      <c r="G22" s="6">
        <f t="shared" ref="G22:G24" si="4">ROUND(F22*E22,2)</f>
        <v>0</v>
      </c>
    </row>
    <row r="23" spans="1:7" ht="41.4" customHeight="1" x14ac:dyDescent="0.3">
      <c r="A23" s="9" t="s">
        <v>38</v>
      </c>
      <c r="B23" s="4" t="s">
        <v>26</v>
      </c>
      <c r="C23" s="22"/>
      <c r="D23" s="10" t="s">
        <v>19</v>
      </c>
      <c r="E23" s="10">
        <v>20</v>
      </c>
      <c r="F23" s="11"/>
      <c r="G23" s="6">
        <f t="shared" si="4"/>
        <v>0</v>
      </c>
    </row>
    <row r="24" spans="1:7" ht="68.400000000000006" customHeight="1" thickBot="1" x14ac:dyDescent="0.35">
      <c r="A24" s="9" t="s">
        <v>40</v>
      </c>
      <c r="B24" s="20" t="s">
        <v>39</v>
      </c>
      <c r="C24" s="22"/>
      <c r="D24" s="10" t="s">
        <v>19</v>
      </c>
      <c r="E24" s="10">
        <v>240</v>
      </c>
      <c r="F24" s="11"/>
      <c r="G24" s="11">
        <f t="shared" si="4"/>
        <v>0</v>
      </c>
    </row>
    <row r="25" spans="1:7" ht="15" thickBot="1" x14ac:dyDescent="0.35">
      <c r="A25" s="26" t="s">
        <v>11</v>
      </c>
      <c r="B25" s="27"/>
      <c r="C25" s="27"/>
      <c r="D25" s="27"/>
      <c r="E25" s="27"/>
      <c r="F25" s="28"/>
      <c r="G25" s="2">
        <f>ROUND(SUM(G3:G24),2)</f>
        <v>0</v>
      </c>
    </row>
    <row r="26" spans="1:7" ht="15" thickBot="1" x14ac:dyDescent="0.35">
      <c r="A26" s="26" t="s">
        <v>10</v>
      </c>
      <c r="B26" s="27"/>
      <c r="C26" s="27"/>
      <c r="D26" s="27"/>
      <c r="E26" s="27"/>
      <c r="F26" s="28"/>
      <c r="G26" s="2">
        <f>ROUND(G25*1.23-G25,2)</f>
        <v>0</v>
      </c>
    </row>
    <row r="27" spans="1:7" ht="15" thickBot="1" x14ac:dyDescent="0.35">
      <c r="A27" s="26" t="s">
        <v>12</v>
      </c>
      <c r="B27" s="27"/>
      <c r="C27" s="27"/>
      <c r="D27" s="27"/>
      <c r="E27" s="27"/>
      <c r="F27" s="28"/>
      <c r="G27" s="2">
        <f>ROUND(G26+G25,2)</f>
        <v>0</v>
      </c>
    </row>
    <row r="28" spans="1:7" x14ac:dyDescent="0.3">
      <c r="A28" s="24" t="s">
        <v>6</v>
      </c>
      <c r="B28" s="24"/>
      <c r="C28" s="24"/>
      <c r="D28" s="24"/>
      <c r="E28" s="24"/>
      <c r="F28" s="24"/>
      <c r="G28" s="24"/>
    </row>
    <row r="29" spans="1:7" ht="19.2" customHeight="1" x14ac:dyDescent="0.3">
      <c r="A29" s="29" t="s">
        <v>43</v>
      </c>
      <c r="B29" s="29"/>
      <c r="C29" s="29"/>
      <c r="D29" s="29"/>
      <c r="E29" s="29"/>
      <c r="F29" s="29"/>
      <c r="G29" s="29"/>
    </row>
    <row r="30" spans="1:7" ht="20.399999999999999" customHeight="1" x14ac:dyDescent="0.3">
      <c r="A30" s="29"/>
      <c r="B30" s="29"/>
      <c r="C30" s="29"/>
      <c r="D30" s="29"/>
      <c r="E30" s="29"/>
      <c r="F30" s="29"/>
      <c r="G30" s="29"/>
    </row>
    <row r="31" spans="1:7" x14ac:dyDescent="0.3">
      <c r="D31" s="23" t="s">
        <v>41</v>
      </c>
      <c r="E31" s="23"/>
      <c r="F31" s="23"/>
      <c r="G31" s="23"/>
    </row>
    <row r="32" spans="1:7" x14ac:dyDescent="0.3">
      <c r="D32" s="23"/>
      <c r="E32" s="23"/>
      <c r="F32" s="23"/>
      <c r="G32" s="23"/>
    </row>
    <row r="33" spans="4:7" x14ac:dyDescent="0.3">
      <c r="D33" s="23"/>
      <c r="E33" s="23"/>
      <c r="F33" s="23"/>
      <c r="G33" s="23"/>
    </row>
    <row r="34" spans="4:7" x14ac:dyDescent="0.3">
      <c r="D34" s="23"/>
      <c r="E34" s="23"/>
      <c r="F34" s="23"/>
      <c r="G34" s="23"/>
    </row>
    <row r="35" spans="4:7" x14ac:dyDescent="0.3">
      <c r="D35" s="23"/>
      <c r="E35" s="23"/>
      <c r="F35" s="23"/>
      <c r="G35" s="23"/>
    </row>
    <row r="36" spans="4:7" x14ac:dyDescent="0.3">
      <c r="D36" s="23"/>
      <c r="E36" s="23"/>
      <c r="F36" s="23"/>
      <c r="G36" s="23"/>
    </row>
    <row r="37" spans="4:7" x14ac:dyDescent="0.3">
      <c r="D37" s="23"/>
      <c r="E37" s="23"/>
      <c r="F37" s="23"/>
      <c r="G37" s="23"/>
    </row>
    <row r="38" spans="4:7" x14ac:dyDescent="0.3">
      <c r="D38" s="23" t="s">
        <v>42</v>
      </c>
      <c r="E38" s="23"/>
      <c r="F38" s="23"/>
      <c r="G38" s="23"/>
    </row>
    <row r="42" spans="4:7" x14ac:dyDescent="0.3">
      <c r="D42" s="23"/>
      <c r="E42" s="23"/>
      <c r="F42" s="23"/>
      <c r="G42" s="23"/>
    </row>
  </sheetData>
  <mergeCells count="18">
    <mergeCell ref="D31:G37"/>
    <mergeCell ref="D38:G38"/>
    <mergeCell ref="C21:C24"/>
    <mergeCell ref="D42:G42"/>
    <mergeCell ref="A28:G28"/>
    <mergeCell ref="A1:G1"/>
    <mergeCell ref="A25:F25"/>
    <mergeCell ref="A26:F26"/>
    <mergeCell ref="A27:F27"/>
    <mergeCell ref="A29:G30"/>
    <mergeCell ref="C4:C5"/>
    <mergeCell ref="C8:C9"/>
    <mergeCell ref="A7:G7"/>
    <mergeCell ref="A10:G10"/>
    <mergeCell ref="C11:C14"/>
    <mergeCell ref="A15:G15"/>
    <mergeCell ref="C16:C19"/>
    <mergeCell ref="A20:G20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Zarębska Daria</dc:creator>
  <cp:lastModifiedBy>Zarębska Daria</cp:lastModifiedBy>
  <cp:lastPrinted>2025-08-12T06:14:35Z</cp:lastPrinted>
  <dcterms:created xsi:type="dcterms:W3CDTF">2016-04-06T09:49:35Z</dcterms:created>
  <dcterms:modified xsi:type="dcterms:W3CDTF">2025-08-12T06:18:24Z</dcterms:modified>
</cp:coreProperties>
</file>