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zrkfile\ZRK\NRR\NRRd\2. ZIELONA GÓRA\1. UMOWY UTRZYMANIOWE\Rok 2025\MPK 25 02 191 - naprawa przejazdu w km 218,083 linii 430\"/>
    </mc:Choice>
  </mc:AlternateContent>
  <xr:revisionPtr revIDLastSave="0" documentId="13_ncr:1_{90E4FE03-160A-4B1E-ACAF-BECD28C2E7D9}" xr6:coauthVersionLast="47" xr6:coauthVersionMax="47" xr10:uidLastSave="{00000000-0000-0000-0000-000000000000}"/>
  <bookViews>
    <workbookView xWindow="-28920" yWindow="735" windowWidth="29040" windowHeight="15720" xr2:uid="{00000000-000D-0000-FFFF-FFFF00000000}"/>
  </bookViews>
  <sheets>
    <sheet name="670006668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2" l="1"/>
  <c r="F19" i="2" s="1"/>
  <c r="F20" i="2" s="1"/>
  <c r="F6" i="2"/>
  <c r="F7" i="2"/>
  <c r="F8" i="2"/>
  <c r="F9" i="2"/>
  <c r="F10" i="2"/>
  <c r="F11" i="2"/>
  <c r="F12" i="2"/>
  <c r="F13" i="2"/>
  <c r="F14" i="2"/>
  <c r="F15" i="2"/>
  <c r="F16" i="2"/>
  <c r="F17" i="2"/>
  <c r="F4" i="2"/>
  <c r="F5" i="2"/>
  <c r="F3" i="2"/>
</calcChain>
</file>

<file path=xl/sharedStrings.xml><?xml version="1.0" encoding="utf-8"?>
<sst xmlns="http://schemas.openxmlformats.org/spreadsheetml/2006/main" count="44" uniqueCount="35">
  <si>
    <t xml:space="preserve">Rodzaj Robót </t>
  </si>
  <si>
    <t xml:space="preserve">Jedn. </t>
  </si>
  <si>
    <t>Ilość</t>
  </si>
  <si>
    <t>Cena jedn.</t>
  </si>
  <si>
    <t>Wartość</t>
  </si>
  <si>
    <t>L.p</t>
  </si>
  <si>
    <t>Podatek Vat</t>
  </si>
  <si>
    <t>SUMA netto</t>
  </si>
  <si>
    <t>SUMA brutto</t>
  </si>
  <si>
    <t>Warunki wykonania zadania:</t>
  </si>
  <si>
    <t>mb</t>
  </si>
  <si>
    <t>m2</t>
  </si>
  <si>
    <t>kpl</t>
  </si>
  <si>
    <t>Opracowanie, uzgodnienie i wdrożenie projektu tymczasowej i docelowej organizacji ruchu</t>
  </si>
  <si>
    <t>szt</t>
  </si>
  <si>
    <t>Wykonanie dokumentacji projektowej niezbędnej do prawidłowego wykonania wszystkich robót budowlanych, uzyskania dla niej wszystkich wymaganych opinii, uzgodnień, dopuszczeń, warunków, niezbędnych do realizacji przedmiotu zamówienia. Dokumentacja powykonawcza, operat kolaudacyjny,dokumentacja geodezyjna</t>
  </si>
  <si>
    <t>Demontaż płyt przejazdowych
-wewnętrznych małych (60cm/130cm) w torze nr1-3 szt
-wewnętrznych dużych (180cm/130cm) w torze ne 1-7szt
-zewnętrznych małych (60cm/122cm) w torze nr 1- 48 szt</t>
  </si>
  <si>
    <t>Demontaż toru, wybieranie podsypki i odwozem materiałów z  rozbiórki:
-tor nr 1 (29mb szyny 60E1*2 toki)</t>
  </si>
  <si>
    <t>Zabudowa nawierzchni w torze nr 1 (warstwa ochronna, podsypka bazaltowa, elementy toru) na długości 29mb</t>
  </si>
  <si>
    <t xml:space="preserve">Wyknanie nowego odwodnienia opaskowego przejazdu z odprowadzaniem do istniejącego rowu </t>
  </si>
  <si>
    <t>Budowa nowego rowu odwadniającego</t>
  </si>
  <si>
    <t>Spoiny termitowe 60E1</t>
  </si>
  <si>
    <t>kmt</t>
  </si>
  <si>
    <t>Regulacja toru nr 1 w planie i profilu z uzupełnieniem tłucznia i ostatecznym oprofilowaniem podsypki:
-tor nr 1=0,200km</t>
  </si>
  <si>
    <t>Demontarz starej podbudowy przy przejeździe</t>
  </si>
  <si>
    <t xml:space="preserve">Demontarz starej nawierzchni asfaltowej </t>
  </si>
  <si>
    <t xml:space="preserve">Zabudowa nowej nawierzchni bitumicznej na dojazdach do przejzdu zgodnie z rozporządzeniem </t>
  </si>
  <si>
    <t xml:space="preserve">Zabudowa nowej podbudowy na dojazdach do przejazdu zgodnie z rozporządzeniem </t>
  </si>
  <si>
    <t>Odtworzenie oznakowania poziomego i pionowego na remontowanych dojazdach do przejazdu - zgodnie z SOR</t>
  </si>
  <si>
    <t>m toru</t>
  </si>
  <si>
    <t>Zakup i zabudowa nawierzchni przejazdu typu STRAIL</t>
  </si>
  <si>
    <t>1. Materiały po stronie Zamawiającego: szyny (będą dostarczone do miejsca robót) , podkłady i przytwierdzenia (będą dostarczone do miejsca robót, potrzebny rozładunek z samochodu), niesort (będzie dostarczony w wagonach typu DUMPCAR lub do odbioru z st. Kostrzyn nad Odrą), tłuczeń (do odbioru ze st. Kostrzyn nad Odrą), 
2. Utylizacja wysiewki i nawierzchni asfaltowej przez Podwykonawcę.
3. Termin realizacji robót obejmuje całość zadania, w tym podbijanie rozjazdu, spawanie szyn, wyłączenie i załączenie napięcia w sieci trakcyjnej i czynności odbiorowe.
4. Termin zamknięć torowych 17-25.09.2025 r.</t>
  </si>
  <si>
    <t>Rozbicie Ceny Ofertowej - Naprawa bieżąca przejazdu kolejowo-drogowego na linii 430 w km 218,083 (m. Barnówko)</t>
  </si>
  <si>
    <t>…..........................................................................</t>
  </si>
  <si>
    <t>Podpis Podwykonawcy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</si>
</sst>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wrapText="1"/>
    </xf>
    <xf numFmtId="0" fontId="0" fillId="3" borderId="10" xfId="0" applyFill="1" applyBorder="1" applyAlignment="1">
      <alignment horizontal="center" vertical="center" wrapText="1"/>
    </xf>
    <xf numFmtId="164" fontId="0" fillId="3" borderId="10" xfId="0" applyNumberForma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164" fontId="3" fillId="0" borderId="13" xfId="0" applyNumberFormat="1" applyFont="1" applyBorder="1" applyAlignment="1">
      <alignment horizontal="center" wrapText="1"/>
    </xf>
    <xf numFmtId="0" fontId="7" fillId="0" borderId="10" xfId="0" applyFont="1" applyBorder="1" applyAlignment="1">
      <alignment horizontal="left" vertical="center" wrapText="1"/>
    </xf>
    <xf numFmtId="0" fontId="6" fillId="3" borderId="10" xfId="0" applyFont="1" applyFill="1" applyBorder="1" applyAlignment="1">
      <alignment horizontal="center" vertical="center" wrapText="1"/>
    </xf>
    <xf numFmtId="164" fontId="6" fillId="3" borderId="1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3" borderId="14" xfId="0" applyFont="1" applyFill="1" applyBorder="1" applyAlignment="1">
      <alignment horizontal="center" vertical="center" wrapText="1"/>
    </xf>
    <xf numFmtId="164" fontId="6" fillId="3" borderId="14" xfId="0" applyNumberFormat="1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3" fontId="6" fillId="3" borderId="15" xfId="0" applyNumberFormat="1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 wrapText="1"/>
    </xf>
    <xf numFmtId="0" fontId="6" fillId="3" borderId="16" xfId="0" applyFont="1" applyFill="1" applyBorder="1" applyAlignment="1">
      <alignment horizontal="center" vertical="center" wrapText="1"/>
    </xf>
    <xf numFmtId="164" fontId="6" fillId="3" borderId="16" xfId="0" applyNumberFormat="1" applyFont="1" applyFill="1" applyBorder="1" applyAlignment="1">
      <alignment horizontal="center" vertical="center" wrapText="1"/>
    </xf>
    <xf numFmtId="164" fontId="6" fillId="3" borderId="17" xfId="0" applyNumberFormat="1" applyFont="1" applyFill="1" applyBorder="1" applyAlignment="1">
      <alignment horizontal="center" vertical="center" wrapText="1"/>
    </xf>
    <xf numFmtId="3" fontId="6" fillId="3" borderId="18" xfId="0" applyNumberFormat="1" applyFont="1" applyFill="1" applyBorder="1" applyAlignment="1">
      <alignment horizontal="center" vertical="center" wrapText="1"/>
    </xf>
    <xf numFmtId="164" fontId="6" fillId="3" borderId="19" xfId="0" applyNumberFormat="1" applyFont="1" applyFill="1" applyBorder="1" applyAlignment="1">
      <alignment horizontal="center" vertical="center" wrapText="1"/>
    </xf>
    <xf numFmtId="3" fontId="6" fillId="3" borderId="20" xfId="0" applyNumberFormat="1" applyFont="1" applyFill="1" applyBorder="1" applyAlignment="1">
      <alignment horizontal="center" vertical="center" wrapText="1"/>
    </xf>
    <xf numFmtId="3" fontId="0" fillId="3" borderId="18" xfId="0" applyNumberFormat="1" applyFill="1" applyBorder="1" applyAlignment="1">
      <alignment horizontal="center" vertical="center" wrapText="1"/>
    </xf>
    <xf numFmtId="3" fontId="0" fillId="3" borderId="21" xfId="0" applyNumberForma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 wrapText="1"/>
    </xf>
    <xf numFmtId="0" fontId="0" fillId="3" borderId="22" xfId="0" applyFill="1" applyBorder="1" applyAlignment="1">
      <alignment horizontal="center" vertical="center" wrapText="1"/>
    </xf>
    <xf numFmtId="164" fontId="0" fillId="3" borderId="22" xfId="0" applyNumberFormat="1" applyFill="1" applyBorder="1" applyAlignment="1">
      <alignment horizontal="center" vertical="center" wrapText="1"/>
    </xf>
    <xf numFmtId="164" fontId="6" fillId="3" borderId="2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right" wrapText="1"/>
    </xf>
    <xf numFmtId="0" fontId="3" fillId="0" borderId="11" xfId="0" applyFont="1" applyBorder="1" applyAlignment="1">
      <alignment horizontal="right" wrapText="1"/>
    </xf>
    <xf numFmtId="0" fontId="3" fillId="0" borderId="7" xfId="0" applyFont="1" applyBorder="1" applyAlignment="1">
      <alignment horizontal="right" wrapText="1"/>
    </xf>
    <xf numFmtId="0" fontId="3" fillId="0" borderId="8" xfId="0" applyFont="1" applyBorder="1" applyAlignment="1">
      <alignment horizontal="right" wrapText="1"/>
    </xf>
    <xf numFmtId="0" fontId="3" fillId="0" borderId="9" xfId="0" applyFont="1" applyBorder="1" applyAlignment="1">
      <alignment horizontal="right" wrapText="1"/>
    </xf>
    <xf numFmtId="0" fontId="0" fillId="0" borderId="0" xfId="0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AC762-D2EB-4D2C-BE8F-2D207AC9E85E}">
  <sheetPr>
    <pageSetUpPr fitToPage="1"/>
  </sheetPr>
  <dimension ref="A1:F32"/>
  <sheetViews>
    <sheetView tabSelected="1" workbookViewId="0">
      <selection activeCell="C32" sqref="C32:F32"/>
    </sheetView>
  </sheetViews>
  <sheetFormatPr defaultColWidth="9.109375" defaultRowHeight="14.4" x14ac:dyDescent="0.3"/>
  <cols>
    <col min="1" max="1" width="5.88671875" style="1" bestFit="1" customWidth="1"/>
    <col min="2" max="2" width="77.88671875" style="1" customWidth="1"/>
    <col min="3" max="3" width="10.6640625" style="1" customWidth="1"/>
    <col min="4" max="4" width="7.44140625" style="1" customWidth="1"/>
    <col min="5" max="5" width="12.5546875" style="1" customWidth="1"/>
    <col min="6" max="6" width="16.6640625" style="1" customWidth="1"/>
    <col min="7" max="16384" width="9.109375" style="1"/>
  </cols>
  <sheetData>
    <row r="1" spans="1:6" ht="16.2" thickBot="1" x14ac:dyDescent="0.35">
      <c r="A1" s="35" t="s">
        <v>32</v>
      </c>
      <c r="B1" s="36"/>
      <c r="C1" s="36"/>
      <c r="D1" s="36"/>
      <c r="E1" s="36"/>
      <c r="F1" s="36"/>
    </row>
    <row r="2" spans="1:6" ht="15" thickBot="1" x14ac:dyDescent="0.35">
      <c r="A2" s="5" t="s">
        <v>5</v>
      </c>
      <c r="B2" s="6" t="s">
        <v>0</v>
      </c>
      <c r="C2" s="2" t="s">
        <v>1</v>
      </c>
      <c r="D2" s="3" t="s">
        <v>2</v>
      </c>
      <c r="E2" s="4" t="s">
        <v>3</v>
      </c>
      <c r="F2" s="6" t="s">
        <v>4</v>
      </c>
    </row>
    <row r="3" spans="1:6" s="15" customFormat="1" ht="27.6" x14ac:dyDescent="0.3">
      <c r="A3" s="19">
        <v>1</v>
      </c>
      <c r="B3" s="20" t="s">
        <v>13</v>
      </c>
      <c r="C3" s="21" t="s">
        <v>12</v>
      </c>
      <c r="D3" s="21">
        <v>1</v>
      </c>
      <c r="E3" s="22"/>
      <c r="F3" s="23">
        <f>ROUND(D3*E3,2)</f>
        <v>0</v>
      </c>
    </row>
    <row r="4" spans="1:6" s="15" customFormat="1" ht="69" x14ac:dyDescent="0.3">
      <c r="A4" s="24">
        <v>2</v>
      </c>
      <c r="B4" s="12" t="s">
        <v>15</v>
      </c>
      <c r="C4" s="13" t="s">
        <v>12</v>
      </c>
      <c r="D4" s="13">
        <v>1</v>
      </c>
      <c r="E4" s="14"/>
      <c r="F4" s="25">
        <f t="shared" ref="F4:F17" si="0">ROUND(D4*E4,2)</f>
        <v>0</v>
      </c>
    </row>
    <row r="5" spans="1:6" s="15" customFormat="1" ht="63" customHeight="1" x14ac:dyDescent="0.3">
      <c r="A5" s="24">
        <v>3</v>
      </c>
      <c r="B5" s="12" t="s">
        <v>16</v>
      </c>
      <c r="C5" s="13" t="s">
        <v>11</v>
      </c>
      <c r="D5" s="13">
        <v>54</v>
      </c>
      <c r="E5" s="14"/>
      <c r="F5" s="25">
        <f t="shared" si="0"/>
        <v>0</v>
      </c>
    </row>
    <row r="6" spans="1:6" s="15" customFormat="1" ht="33.6" customHeight="1" x14ac:dyDescent="0.3">
      <c r="A6" s="24">
        <v>4</v>
      </c>
      <c r="B6" s="12" t="s">
        <v>17</v>
      </c>
      <c r="C6" s="13" t="s">
        <v>29</v>
      </c>
      <c r="D6" s="13">
        <v>29</v>
      </c>
      <c r="E6" s="14"/>
      <c r="F6" s="25">
        <f t="shared" si="0"/>
        <v>0</v>
      </c>
    </row>
    <row r="7" spans="1:6" s="15" customFormat="1" ht="32.4" customHeight="1" x14ac:dyDescent="0.3">
      <c r="A7" s="24">
        <v>5</v>
      </c>
      <c r="B7" s="12" t="s">
        <v>18</v>
      </c>
      <c r="C7" s="13" t="s">
        <v>29</v>
      </c>
      <c r="D7" s="13">
        <v>29</v>
      </c>
      <c r="E7" s="14"/>
      <c r="F7" s="25">
        <f t="shared" si="0"/>
        <v>0</v>
      </c>
    </row>
    <row r="8" spans="1:6" s="15" customFormat="1" ht="20.399999999999999" customHeight="1" x14ac:dyDescent="0.3">
      <c r="A8" s="26">
        <v>6</v>
      </c>
      <c r="B8" s="18" t="s">
        <v>30</v>
      </c>
      <c r="C8" s="16" t="s">
        <v>12</v>
      </c>
      <c r="D8" s="16">
        <v>1</v>
      </c>
      <c r="E8" s="17"/>
      <c r="F8" s="25">
        <f t="shared" si="0"/>
        <v>0</v>
      </c>
    </row>
    <row r="9" spans="1:6" s="15" customFormat="1" ht="34.799999999999997" customHeight="1" x14ac:dyDescent="0.3">
      <c r="A9" s="24">
        <v>7</v>
      </c>
      <c r="B9" s="12" t="s">
        <v>19</v>
      </c>
      <c r="C9" s="13" t="s">
        <v>12</v>
      </c>
      <c r="D9" s="13">
        <v>1</v>
      </c>
      <c r="E9" s="14"/>
      <c r="F9" s="25">
        <f t="shared" si="0"/>
        <v>0</v>
      </c>
    </row>
    <row r="10" spans="1:6" s="15" customFormat="1" ht="22.2" customHeight="1" x14ac:dyDescent="0.3">
      <c r="A10" s="24">
        <v>8</v>
      </c>
      <c r="B10" s="12" t="s">
        <v>20</v>
      </c>
      <c r="C10" s="13" t="s">
        <v>10</v>
      </c>
      <c r="D10" s="13">
        <v>40</v>
      </c>
      <c r="E10" s="14"/>
      <c r="F10" s="25">
        <f t="shared" si="0"/>
        <v>0</v>
      </c>
    </row>
    <row r="11" spans="1:6" s="15" customFormat="1" ht="22.2" customHeight="1" x14ac:dyDescent="0.3">
      <c r="A11" s="24">
        <v>9</v>
      </c>
      <c r="B11" s="12" t="s">
        <v>21</v>
      </c>
      <c r="C11" s="13" t="s">
        <v>14</v>
      </c>
      <c r="D11" s="13">
        <v>4</v>
      </c>
      <c r="E11" s="14"/>
      <c r="F11" s="25">
        <f t="shared" si="0"/>
        <v>0</v>
      </c>
    </row>
    <row r="12" spans="1:6" s="15" customFormat="1" ht="46.8" customHeight="1" x14ac:dyDescent="0.3">
      <c r="A12" s="24">
        <v>10</v>
      </c>
      <c r="B12" s="12" t="s">
        <v>23</v>
      </c>
      <c r="C12" s="13" t="s">
        <v>22</v>
      </c>
      <c r="D12" s="13">
        <v>1</v>
      </c>
      <c r="E12" s="14"/>
      <c r="F12" s="25">
        <f t="shared" si="0"/>
        <v>0</v>
      </c>
    </row>
    <row r="13" spans="1:6" s="15" customFormat="1" ht="20.399999999999999" customHeight="1" x14ac:dyDescent="0.3">
      <c r="A13" s="24">
        <v>11</v>
      </c>
      <c r="B13" s="12" t="s">
        <v>24</v>
      </c>
      <c r="C13" s="13" t="s">
        <v>11</v>
      </c>
      <c r="D13" s="13">
        <v>155</v>
      </c>
      <c r="E13" s="14"/>
      <c r="F13" s="25">
        <f t="shared" si="0"/>
        <v>0</v>
      </c>
    </row>
    <row r="14" spans="1:6" s="15" customFormat="1" ht="20.399999999999999" customHeight="1" x14ac:dyDescent="0.3">
      <c r="A14" s="24">
        <v>12</v>
      </c>
      <c r="B14" s="12" t="s">
        <v>25</v>
      </c>
      <c r="C14" s="13" t="s">
        <v>11</v>
      </c>
      <c r="D14" s="13">
        <v>155</v>
      </c>
      <c r="E14" s="14"/>
      <c r="F14" s="25">
        <f t="shared" si="0"/>
        <v>0</v>
      </c>
    </row>
    <row r="15" spans="1:6" s="15" customFormat="1" ht="32.4" customHeight="1" x14ac:dyDescent="0.3">
      <c r="A15" s="24">
        <v>13</v>
      </c>
      <c r="B15" s="12" t="s">
        <v>26</v>
      </c>
      <c r="C15" s="13" t="s">
        <v>11</v>
      </c>
      <c r="D15" s="13">
        <v>155</v>
      </c>
      <c r="E15" s="14"/>
      <c r="F15" s="25">
        <f t="shared" si="0"/>
        <v>0</v>
      </c>
    </row>
    <row r="16" spans="1:6" ht="28.2" customHeight="1" x14ac:dyDescent="0.3">
      <c r="A16" s="27">
        <v>14</v>
      </c>
      <c r="B16" s="10" t="s">
        <v>27</v>
      </c>
      <c r="C16" s="8" t="s">
        <v>11</v>
      </c>
      <c r="D16" s="8">
        <v>155</v>
      </c>
      <c r="E16" s="9"/>
      <c r="F16" s="25">
        <f t="shared" si="0"/>
        <v>0</v>
      </c>
    </row>
    <row r="17" spans="1:6" ht="28.2" thickBot="1" x14ac:dyDescent="0.35">
      <c r="A17" s="28">
        <v>15</v>
      </c>
      <c r="B17" s="29" t="s">
        <v>28</v>
      </c>
      <c r="C17" s="30" t="s">
        <v>12</v>
      </c>
      <c r="D17" s="30">
        <v>1</v>
      </c>
      <c r="E17" s="31"/>
      <c r="F17" s="32">
        <f t="shared" si="0"/>
        <v>0</v>
      </c>
    </row>
    <row r="18" spans="1:6" ht="15" thickBot="1" x14ac:dyDescent="0.35">
      <c r="A18" s="37" t="s">
        <v>7</v>
      </c>
      <c r="B18" s="38"/>
      <c r="C18" s="38"/>
      <c r="D18" s="38"/>
      <c r="E18" s="38"/>
      <c r="F18" s="11">
        <f>ROUND(SUM(F3:F17),2)</f>
        <v>0</v>
      </c>
    </row>
    <row r="19" spans="1:6" x14ac:dyDescent="0.3">
      <c r="A19" s="39" t="s">
        <v>6</v>
      </c>
      <c r="B19" s="40"/>
      <c r="C19" s="40"/>
      <c r="D19" s="40"/>
      <c r="E19" s="41"/>
      <c r="F19" s="7">
        <f>F18*1.23-F18</f>
        <v>0</v>
      </c>
    </row>
    <row r="20" spans="1:6" ht="15" thickBot="1" x14ac:dyDescent="0.35">
      <c r="A20" s="39" t="s">
        <v>8</v>
      </c>
      <c r="B20" s="40"/>
      <c r="C20" s="40"/>
      <c r="D20" s="40"/>
      <c r="E20" s="41"/>
      <c r="F20" s="7">
        <f>F19+F18</f>
        <v>0</v>
      </c>
    </row>
    <row r="22" spans="1:6" x14ac:dyDescent="0.3">
      <c r="A22" s="33" t="s">
        <v>9</v>
      </c>
      <c r="B22" s="33"/>
      <c r="C22" s="33"/>
      <c r="D22" s="33"/>
      <c r="E22" s="33"/>
      <c r="F22" s="33"/>
    </row>
    <row r="23" spans="1:6" ht="105" customHeight="1" x14ac:dyDescent="0.3">
      <c r="A23" s="34" t="s">
        <v>31</v>
      </c>
      <c r="B23" s="34"/>
      <c r="C23" s="34"/>
      <c r="D23" s="34"/>
      <c r="E23" s="34"/>
      <c r="F23" s="34"/>
    </row>
    <row r="24" spans="1:6" x14ac:dyDescent="0.3">
      <c r="C24" s="42" t="s">
        <v>33</v>
      </c>
      <c r="D24" s="42"/>
      <c r="E24" s="42"/>
      <c r="F24" s="42"/>
    </row>
    <row r="25" spans="1:6" x14ac:dyDescent="0.3">
      <c r="C25" s="42"/>
      <c r="D25" s="42"/>
      <c r="E25" s="42"/>
      <c r="F25" s="42"/>
    </row>
    <row r="26" spans="1:6" x14ac:dyDescent="0.3">
      <c r="C26" s="42"/>
      <c r="D26" s="42"/>
      <c r="E26" s="42"/>
      <c r="F26" s="42"/>
    </row>
    <row r="27" spans="1:6" x14ac:dyDescent="0.3">
      <c r="C27" s="42"/>
      <c r="D27" s="42"/>
      <c r="E27" s="42"/>
      <c r="F27" s="42"/>
    </row>
    <row r="28" spans="1:6" x14ac:dyDescent="0.3">
      <c r="C28" s="42"/>
      <c r="D28" s="42"/>
      <c r="E28" s="42"/>
      <c r="F28" s="42"/>
    </row>
    <row r="29" spans="1:6" x14ac:dyDescent="0.3">
      <c r="C29" s="42"/>
      <c r="D29" s="42"/>
      <c r="E29" s="42"/>
      <c r="F29" s="42"/>
    </row>
    <row r="30" spans="1:6" x14ac:dyDescent="0.3">
      <c r="C30" s="42"/>
      <c r="D30" s="42"/>
      <c r="E30" s="42"/>
      <c r="F30" s="42"/>
    </row>
    <row r="31" spans="1:6" x14ac:dyDescent="0.3">
      <c r="C31" s="42"/>
      <c r="D31" s="42"/>
      <c r="E31" s="42"/>
      <c r="F31" s="42"/>
    </row>
    <row r="32" spans="1:6" x14ac:dyDescent="0.3">
      <c r="C32" s="42" t="s">
        <v>34</v>
      </c>
      <c r="D32" s="42"/>
      <c r="E32" s="42"/>
      <c r="F32" s="42"/>
    </row>
  </sheetData>
  <mergeCells count="8">
    <mergeCell ref="C24:F31"/>
    <mergeCell ref="C32:F32"/>
    <mergeCell ref="A22:F22"/>
    <mergeCell ref="A23:F23"/>
    <mergeCell ref="A1:F1"/>
    <mergeCell ref="A18:E18"/>
    <mergeCell ref="A19:E19"/>
    <mergeCell ref="A20:E20"/>
  </mergeCells>
  <pageMargins left="0.25" right="0.25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6700066686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M.R.. Rumiński</dc:creator>
  <cp:lastModifiedBy>Zarębska Daria</cp:lastModifiedBy>
  <cp:lastPrinted>2023-05-22T09:40:37Z</cp:lastPrinted>
  <dcterms:created xsi:type="dcterms:W3CDTF">2016-04-06T09:49:35Z</dcterms:created>
  <dcterms:modified xsi:type="dcterms:W3CDTF">2025-08-19T07:25:49Z</dcterms:modified>
</cp:coreProperties>
</file>