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UTRZYMANIE 25 06 XXX\25 06 311 Wyłądunek i wymian szyn długich L405 i L210\Podwykonastwo wymian szyn\"/>
    </mc:Choice>
  </mc:AlternateContent>
  <xr:revisionPtr revIDLastSave="0" documentId="13_ncr:1_{C7944EA1-592C-4F3C-877E-CA869CBDFC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ariant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4" i="1"/>
  <c r="F15" i="1" l="1"/>
  <c r="F16" i="1" s="1"/>
  <c r="F17" i="1" l="1"/>
</calcChain>
</file>

<file path=xl/sharedStrings.xml><?xml version="1.0" encoding="utf-8"?>
<sst xmlns="http://schemas.openxmlformats.org/spreadsheetml/2006/main" count="48" uniqueCount="40">
  <si>
    <t>Ilość</t>
  </si>
  <si>
    <t>J.m.</t>
  </si>
  <si>
    <t>Cena jedn.</t>
  </si>
  <si>
    <t>Wartość</t>
  </si>
  <si>
    <t>L.p.</t>
  </si>
  <si>
    <t xml:space="preserve">Szczegółowy opis robót </t>
  </si>
  <si>
    <t>VAT</t>
  </si>
  <si>
    <t xml:space="preserve"> WARTOŚĆ BRUTTO </t>
  </si>
  <si>
    <t xml:space="preserve">OGÓŁEM WARTOŚĆ NETTO ROBÓT </t>
  </si>
  <si>
    <t>1</t>
  </si>
  <si>
    <t>2</t>
  </si>
  <si>
    <t>Podpis Wykonawcy</t>
  </si>
  <si>
    <t>3</t>
  </si>
  <si>
    <t>4</t>
  </si>
  <si>
    <t>5</t>
  </si>
  <si>
    <t>6</t>
  </si>
  <si>
    <t>7</t>
  </si>
  <si>
    <t>8</t>
  </si>
  <si>
    <t>12</t>
  </si>
  <si>
    <t>14</t>
  </si>
  <si>
    <t>15</t>
  </si>
  <si>
    <t>szt</t>
  </si>
  <si>
    <t>cięć</t>
  </si>
  <si>
    <t>mb</t>
  </si>
  <si>
    <t>Wykonanie spoin 49E1 R350 HT</t>
  </si>
  <si>
    <t>Wykonanie spoin 49E1 R260</t>
  </si>
  <si>
    <t>Wymiana szyn długich 49E1 na szlaku Jastrowie – Okonek lk 405 w km 42,300 – 43,425 top L i P łącznie 10 x 225 mb szyny 49E1 R260 wraz z wymianą przekładek podszynowych</t>
  </si>
  <si>
    <t>Wymiana szyn długich 49E1 na szlaku Złocieniec – Drawsko Pomorskie w km 118,500 – 119,850 tok P łącznie 6 x 225 mb szyny 49E1 R260 wraz z wymianą przekładek podszynowych</t>
  </si>
  <si>
    <t>Wymiana szyn długich 49E1 na szlaku Piła – Piła Północ lk 405 w km 1,780 – 2,980 tor L łącznie 10 x 120 mb 49E1 R350HT wraz z wymianą przekładek podszynowych</t>
  </si>
  <si>
    <t>Regulacja naprężeń</t>
  </si>
  <si>
    <t>kmt</t>
  </si>
  <si>
    <t>Utylizacja przekładek</t>
  </si>
  <si>
    <t>tona</t>
  </si>
  <si>
    <r>
      <t xml:space="preserve">Na odcinkach wymiany należy również przeprowadzić regulację napreżeń w obu tokach.
Prace w nocnych zamknięciach – lk 405 – około 4-5 godzin zamknięcia
Lk 210 – zamknięcia torowe około 7-8 godzin. 
</t>
    </r>
    <r>
      <rPr>
        <b/>
        <sz val="11"/>
        <color theme="1"/>
        <rFont val="Calibri"/>
        <family val="2"/>
        <charset val="238"/>
        <scheme val="minor"/>
      </rPr>
      <t>Termin wykonania: od 08.09.2025r. do 18.12.2025r.</t>
    </r>
  </si>
  <si>
    <t xml:space="preserve">Załącznik nr 1
Rozbicie Ceny ofertowej
 Wyładunek i wymiana szyn długich na linii nr 210 oraz 405
</t>
  </si>
  <si>
    <t xml:space="preserve">wymiana szyn 30 mb 49E1 na szlaku Złocieniec – Drawsko Pomorskie w km 118,500 – 119,850 tok L łącznie 47 x 30 mb szyny 49E1 R260 wraz z wymianą przekładek podszynowych </t>
  </si>
  <si>
    <t>Materiały zapewniane przez ZRK DOM - przekładki podszynowe 10 252 szt., nakrętki do srub stopowych 1500 szt., śruby stopowe 1500szt., pierscienie Z2 2000 szt, łapki Łp 500szt.</t>
  </si>
  <si>
    <t>Przyciecie koncówek szyn 30mb staroużytecznych dostarczonych przez PKP PLK S.A.</t>
  </si>
  <si>
    <t>Materiały zapewniane przez PKP PLK S.A. - szyny dlugie 4800mb. Szyny S49 45sztx30mb -1350mb</t>
  </si>
  <si>
    <t>Przy wymianie szyn w ramach uzupełnienia  akcesori: wymiana śrub stopowych z nakrętkami - 1500szt, wymiana pierścieni sprężystych Z2 -2000szt., wymiana łapek ŁP2-500szt.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</si>
</sst>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4" fontId="1" fillId="0" borderId="5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165" fontId="0" fillId="0" borderId="0" xfId="0" applyNumberFormat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17" zoomScale="160" zoomScaleNormal="160" workbookViewId="0">
      <selection activeCell="D22" sqref="D22"/>
    </sheetView>
  </sheetViews>
  <sheetFormatPr defaultRowHeight="14.4" x14ac:dyDescent="0.3"/>
  <cols>
    <col min="1" max="1" width="6.109375" customWidth="1"/>
    <col min="2" max="2" width="63.21875" customWidth="1"/>
    <col min="3" max="3" width="21.6640625" style="14" customWidth="1"/>
    <col min="4" max="4" width="11" customWidth="1"/>
    <col min="5" max="5" width="12.6640625" customWidth="1"/>
    <col min="6" max="6" width="19.5546875" customWidth="1"/>
    <col min="10" max="11" width="10.88671875" bestFit="1" customWidth="1"/>
  </cols>
  <sheetData>
    <row r="1" spans="1:11" ht="14.25" customHeight="1" x14ac:dyDescent="0.3"/>
    <row r="2" spans="1:11" ht="113.4" customHeight="1" thickBot="1" x14ac:dyDescent="0.35">
      <c r="A2" s="29" t="s">
        <v>34</v>
      </c>
      <c r="B2" s="30"/>
      <c r="C2" s="30"/>
      <c r="D2" s="30"/>
      <c r="E2" s="30"/>
      <c r="F2" s="30"/>
    </row>
    <row r="3" spans="1:11" ht="27" customHeight="1" x14ac:dyDescent="0.3">
      <c r="A3" s="1" t="s">
        <v>4</v>
      </c>
      <c r="B3" s="2" t="s">
        <v>5</v>
      </c>
      <c r="C3" s="13" t="s">
        <v>0</v>
      </c>
      <c r="D3" s="2" t="s">
        <v>1</v>
      </c>
      <c r="E3" s="2" t="s">
        <v>2</v>
      </c>
      <c r="F3" s="3" t="s">
        <v>3</v>
      </c>
    </row>
    <row r="4" spans="1:11" ht="36.6" customHeight="1" x14ac:dyDescent="0.3">
      <c r="A4" s="10" t="s">
        <v>9</v>
      </c>
      <c r="B4" s="5" t="s">
        <v>28</v>
      </c>
      <c r="C4" s="12">
        <v>1200</v>
      </c>
      <c r="D4" s="6" t="s">
        <v>23</v>
      </c>
      <c r="E4" s="7"/>
      <c r="F4" s="11">
        <f>C4*E4</f>
        <v>0</v>
      </c>
      <c r="H4" s="8"/>
      <c r="I4" s="8"/>
      <c r="J4" s="8"/>
      <c r="K4" s="8"/>
    </row>
    <row r="5" spans="1:11" ht="32.4" customHeight="1" x14ac:dyDescent="0.3">
      <c r="A5" s="10" t="s">
        <v>10</v>
      </c>
      <c r="B5" s="5" t="s">
        <v>24</v>
      </c>
      <c r="C5" s="12">
        <v>11</v>
      </c>
      <c r="D5" s="6" t="s">
        <v>21</v>
      </c>
      <c r="E5" s="7"/>
      <c r="F5" s="11">
        <f t="shared" ref="F5:F14" si="0">C5*E5</f>
        <v>0</v>
      </c>
      <c r="H5" s="8"/>
      <c r="I5" s="8"/>
      <c r="J5" s="8"/>
      <c r="K5" s="8"/>
    </row>
    <row r="6" spans="1:11" ht="46.8" customHeight="1" x14ac:dyDescent="0.3">
      <c r="A6" s="10" t="s">
        <v>12</v>
      </c>
      <c r="B6" s="5" t="s">
        <v>26</v>
      </c>
      <c r="C6" s="12">
        <v>2250</v>
      </c>
      <c r="D6" s="6" t="s">
        <v>23</v>
      </c>
      <c r="E6" s="7"/>
      <c r="F6" s="11">
        <f t="shared" si="0"/>
        <v>0</v>
      </c>
      <c r="H6" s="8"/>
      <c r="I6" s="8"/>
      <c r="J6" s="8"/>
      <c r="K6" s="8"/>
    </row>
    <row r="7" spans="1:11" ht="26.4" customHeight="1" x14ac:dyDescent="0.3">
      <c r="A7" s="10" t="s">
        <v>13</v>
      </c>
      <c r="B7" s="5" t="s">
        <v>25</v>
      </c>
      <c r="C7" s="12">
        <v>12</v>
      </c>
      <c r="D7" s="6" t="s">
        <v>21</v>
      </c>
      <c r="E7" s="7"/>
      <c r="F7" s="11">
        <f t="shared" si="0"/>
        <v>0</v>
      </c>
      <c r="H7" s="8"/>
      <c r="I7" s="8"/>
      <c r="J7" s="8"/>
      <c r="K7" s="8"/>
    </row>
    <row r="8" spans="1:11" ht="46.2" customHeight="1" x14ac:dyDescent="0.3">
      <c r="A8" s="10" t="s">
        <v>14</v>
      </c>
      <c r="B8" s="5" t="s">
        <v>27</v>
      </c>
      <c r="C8" s="12">
        <v>1350</v>
      </c>
      <c r="D8" s="6" t="s">
        <v>23</v>
      </c>
      <c r="E8" s="7"/>
      <c r="F8" s="11">
        <f t="shared" si="0"/>
        <v>0</v>
      </c>
      <c r="H8" s="8"/>
      <c r="I8" s="8"/>
      <c r="J8" s="8"/>
      <c r="K8" s="8"/>
    </row>
    <row r="9" spans="1:11" ht="34.799999999999997" customHeight="1" x14ac:dyDescent="0.3">
      <c r="A9" s="10" t="s">
        <v>15</v>
      </c>
      <c r="B9" s="5" t="s">
        <v>25</v>
      </c>
      <c r="C9" s="12">
        <v>7</v>
      </c>
      <c r="D9" s="6" t="s">
        <v>21</v>
      </c>
      <c r="E9" s="7"/>
      <c r="F9" s="11">
        <f t="shared" si="0"/>
        <v>0</v>
      </c>
      <c r="H9" s="8"/>
      <c r="I9" s="8"/>
      <c r="J9" s="8"/>
      <c r="K9" s="8"/>
    </row>
    <row r="10" spans="1:11" ht="55.8" customHeight="1" x14ac:dyDescent="0.3">
      <c r="A10" s="10" t="s">
        <v>16</v>
      </c>
      <c r="B10" s="5" t="s">
        <v>35</v>
      </c>
      <c r="C10" s="12">
        <v>1350</v>
      </c>
      <c r="D10" s="6" t="s">
        <v>23</v>
      </c>
      <c r="E10" s="7"/>
      <c r="F10" s="11">
        <f t="shared" si="0"/>
        <v>0</v>
      </c>
      <c r="H10" s="8"/>
      <c r="I10" s="8"/>
      <c r="J10" s="8"/>
      <c r="K10" s="8"/>
    </row>
    <row r="11" spans="1:11" ht="38.4" customHeight="1" x14ac:dyDescent="0.3">
      <c r="A11" s="10" t="s">
        <v>17</v>
      </c>
      <c r="B11" s="5" t="s">
        <v>25</v>
      </c>
      <c r="C11" s="12">
        <v>48</v>
      </c>
      <c r="D11" s="6" t="s">
        <v>21</v>
      </c>
      <c r="E11" s="7"/>
      <c r="F11" s="11">
        <f t="shared" si="0"/>
        <v>0</v>
      </c>
      <c r="H11" s="8"/>
      <c r="I11" s="8"/>
      <c r="J11" s="8"/>
      <c r="K11" s="8"/>
    </row>
    <row r="12" spans="1:11" ht="38.4" customHeight="1" x14ac:dyDescent="0.3">
      <c r="A12" s="10" t="s">
        <v>18</v>
      </c>
      <c r="B12" s="5" t="s">
        <v>37</v>
      </c>
      <c r="C12" s="12">
        <v>94</v>
      </c>
      <c r="D12" s="6" t="s">
        <v>22</v>
      </c>
      <c r="E12" s="7"/>
      <c r="F12" s="11">
        <f t="shared" si="0"/>
        <v>0</v>
      </c>
      <c r="H12" s="8"/>
      <c r="I12" s="8"/>
      <c r="J12" s="8"/>
      <c r="K12" s="8"/>
    </row>
    <row r="13" spans="1:11" ht="39.6" customHeight="1" x14ac:dyDescent="0.3">
      <c r="A13" s="10" t="s">
        <v>19</v>
      </c>
      <c r="B13" s="5" t="s">
        <v>29</v>
      </c>
      <c r="C13" s="12">
        <v>5.4</v>
      </c>
      <c r="D13" s="6" t="s">
        <v>30</v>
      </c>
      <c r="E13" s="7"/>
      <c r="F13" s="11">
        <f t="shared" si="0"/>
        <v>0</v>
      </c>
      <c r="H13" s="8"/>
      <c r="I13" s="8"/>
      <c r="J13" s="8"/>
      <c r="K13" s="8"/>
    </row>
    <row r="14" spans="1:11" ht="39.6" customHeight="1" x14ac:dyDescent="0.3">
      <c r="A14" s="10" t="s">
        <v>20</v>
      </c>
      <c r="B14" s="5" t="s">
        <v>31</v>
      </c>
      <c r="C14" s="12">
        <v>1.64</v>
      </c>
      <c r="D14" s="6" t="s">
        <v>32</v>
      </c>
      <c r="E14" s="7"/>
      <c r="F14" s="11">
        <f t="shared" si="0"/>
        <v>0</v>
      </c>
      <c r="H14" s="8"/>
      <c r="I14" s="8"/>
      <c r="J14" s="8"/>
      <c r="K14" s="8"/>
    </row>
    <row r="15" spans="1:11" ht="51" customHeight="1" thickBot="1" x14ac:dyDescent="0.35">
      <c r="A15" s="32" t="s">
        <v>8</v>
      </c>
      <c r="B15" s="32"/>
      <c r="C15" s="32"/>
      <c r="D15" s="32"/>
      <c r="E15" s="32"/>
      <c r="F15" s="9">
        <f>SUM(F4:F14)</f>
        <v>0</v>
      </c>
      <c r="H15" s="8"/>
      <c r="I15" s="8"/>
      <c r="J15" s="8"/>
      <c r="K15" s="8"/>
    </row>
    <row r="16" spans="1:11" ht="51" customHeight="1" thickBot="1" x14ac:dyDescent="0.35">
      <c r="A16" s="31" t="s">
        <v>6</v>
      </c>
      <c r="B16" s="31"/>
      <c r="C16" s="31"/>
      <c r="D16" s="31"/>
      <c r="E16" s="31"/>
      <c r="F16" s="9">
        <f>ROUND(F15*0.23,2)</f>
        <v>0</v>
      </c>
      <c r="H16" s="8"/>
      <c r="I16" s="8"/>
      <c r="J16" s="8"/>
      <c r="K16" s="8"/>
    </row>
    <row r="17" spans="1:11" ht="49.5" customHeight="1" thickBot="1" x14ac:dyDescent="0.35">
      <c r="A17" s="31" t="s">
        <v>7</v>
      </c>
      <c r="B17" s="31"/>
      <c r="C17" s="31"/>
      <c r="D17" s="31"/>
      <c r="E17" s="31"/>
      <c r="F17" s="9">
        <f>F15+F16</f>
        <v>0</v>
      </c>
      <c r="H17" s="8"/>
      <c r="I17" s="8"/>
      <c r="J17" s="8"/>
      <c r="K17" s="8"/>
    </row>
    <row r="18" spans="1:11" x14ac:dyDescent="0.3">
      <c r="A18" s="4"/>
      <c r="B18" s="4"/>
      <c r="C18" s="15"/>
      <c r="D18" s="4"/>
      <c r="E18" s="4"/>
      <c r="F18" s="4"/>
    </row>
    <row r="19" spans="1:11" x14ac:dyDescent="0.3">
      <c r="A19" s="4"/>
      <c r="B19" s="4"/>
      <c r="C19" s="15"/>
      <c r="D19" s="4"/>
      <c r="E19" s="4"/>
      <c r="F19" s="4"/>
    </row>
    <row r="20" spans="1:11" ht="100.8" x14ac:dyDescent="0.3">
      <c r="A20" s="4"/>
      <c r="B20" s="4" t="s">
        <v>33</v>
      </c>
      <c r="C20" s="15"/>
      <c r="D20" s="4"/>
      <c r="E20" s="16"/>
      <c r="F20" s="4"/>
    </row>
    <row r="21" spans="1:11" ht="28.8" x14ac:dyDescent="0.3">
      <c r="A21" s="4"/>
      <c r="B21" s="4" t="s">
        <v>38</v>
      </c>
      <c r="C21" s="15"/>
      <c r="D21" s="4"/>
      <c r="E21" s="4"/>
      <c r="F21" s="4"/>
    </row>
    <row r="22" spans="1:11" ht="43.8" customHeight="1" x14ac:dyDescent="0.3">
      <c r="A22" s="4"/>
      <c r="B22" s="4" t="s">
        <v>36</v>
      </c>
      <c r="C22" s="15"/>
      <c r="D22" s="4"/>
      <c r="E22" s="4"/>
      <c r="F22" s="4"/>
    </row>
    <row r="23" spans="1:11" ht="46.2" customHeight="1" x14ac:dyDescent="0.3">
      <c r="A23" s="4"/>
      <c r="B23" s="4" t="s">
        <v>39</v>
      </c>
      <c r="C23" s="15"/>
      <c r="D23" s="4"/>
      <c r="E23" s="4"/>
      <c r="F23" s="4"/>
    </row>
    <row r="24" spans="1:11" ht="36.6" customHeight="1" thickBot="1" x14ac:dyDescent="0.35">
      <c r="A24" s="4"/>
      <c r="B24" s="4"/>
      <c r="C24" s="15"/>
      <c r="D24" s="4"/>
      <c r="E24" s="4"/>
      <c r="F24" s="4"/>
    </row>
    <row r="25" spans="1:11" x14ac:dyDescent="0.3">
      <c r="A25" s="4"/>
      <c r="B25" s="4"/>
      <c r="C25" s="17"/>
      <c r="D25" s="18"/>
      <c r="E25" s="18"/>
      <c r="F25" s="19"/>
    </row>
    <row r="26" spans="1:11" x14ac:dyDescent="0.3">
      <c r="A26" s="4"/>
      <c r="B26" s="4"/>
      <c r="C26" s="20"/>
      <c r="D26" s="21"/>
      <c r="E26" s="21"/>
      <c r="F26" s="22"/>
    </row>
    <row r="27" spans="1:11" x14ac:dyDescent="0.3">
      <c r="A27" s="4"/>
      <c r="B27" s="4"/>
      <c r="C27" s="20"/>
      <c r="D27" s="21"/>
      <c r="E27" s="21"/>
      <c r="F27" s="22"/>
    </row>
    <row r="28" spans="1:11" ht="15" thickBot="1" x14ac:dyDescent="0.35">
      <c r="A28" s="4"/>
      <c r="B28" s="4"/>
      <c r="C28" s="23"/>
      <c r="D28" s="24"/>
      <c r="E28" s="24"/>
      <c r="F28" s="25"/>
    </row>
    <row r="29" spans="1:11" ht="15" thickBot="1" x14ac:dyDescent="0.35">
      <c r="A29" s="4"/>
      <c r="B29" s="4"/>
      <c r="C29" s="26" t="s">
        <v>11</v>
      </c>
      <c r="D29" s="27"/>
      <c r="E29" s="27"/>
      <c r="F29" s="28"/>
    </row>
  </sheetData>
  <mergeCells count="6">
    <mergeCell ref="C25:F28"/>
    <mergeCell ref="C29:F29"/>
    <mergeCell ref="A2:F2"/>
    <mergeCell ref="A17:E17"/>
    <mergeCell ref="A15:E15"/>
    <mergeCell ref="A16:E16"/>
  </mergeCells>
  <phoneticPr fontId="5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Kabaciński Piotr</cp:lastModifiedBy>
  <cp:lastPrinted>2025-08-26T06:54:06Z</cp:lastPrinted>
  <dcterms:created xsi:type="dcterms:W3CDTF">2016-04-01T10:28:25Z</dcterms:created>
  <dcterms:modified xsi:type="dcterms:W3CDTF">2025-08-26T06:59:20Z</dcterms:modified>
</cp:coreProperties>
</file>