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5 35 011 LK 131 Chorzów Batory - Tczew\Podwykonawstwo\3. Organizacja ruchu\"/>
    </mc:Choice>
  </mc:AlternateContent>
  <xr:revisionPtr revIDLastSave="0" documentId="13_ncr:1_{22004E02-81C6-4268-BCB6-6DFE14073C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3" i="1"/>
  <c r="K2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5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27" i="1"/>
  <c r="L24" i="1"/>
  <c r="L23" i="1"/>
  <c r="L22" i="1" s="1"/>
  <c r="L6" i="1"/>
  <c r="K26" i="1"/>
  <c r="K4" i="1" l="1"/>
  <c r="L26" i="1"/>
  <c r="L5" i="1"/>
  <c r="L4" i="1" s="1"/>
  <c r="L44" i="1" l="1"/>
  <c r="L43" i="1"/>
  <c r="L25" i="1" s="1"/>
  <c r="L46" i="1" s="1"/>
  <c r="K25" i="1"/>
  <c r="L47" i="1" l="1"/>
  <c r="L48" i="1" s="1"/>
</calcChain>
</file>

<file path=xl/sharedStrings.xml><?xml version="1.0" encoding="utf-8"?>
<sst xmlns="http://schemas.openxmlformats.org/spreadsheetml/2006/main" count="186" uniqueCount="67">
  <si>
    <t>LP</t>
  </si>
  <si>
    <t>2.</t>
  </si>
  <si>
    <t>I.</t>
  </si>
  <si>
    <t>jednostka</t>
  </si>
  <si>
    <t>Nazwa</t>
  </si>
  <si>
    <t>kpl</t>
  </si>
  <si>
    <t>A</t>
  </si>
  <si>
    <t xml:space="preserve">ul. Ceramiczna w Zduńskiej Woli, droga gminna nr 119213E/119083E, Prezydent Miasta Zduńska Wola, Wójt Gminy Zduńska Wola, </t>
  </si>
  <si>
    <t>C</t>
  </si>
  <si>
    <t>Ul. Zielonogórska w Zduńskiej woli, droga gminna nr 119394E, Prezydent Miasta Zduńska Wola</t>
  </si>
  <si>
    <t xml:space="preserve">Janiszewice, droga gminna nr 119059E, Wójt Gminy Zduńska Wola </t>
  </si>
  <si>
    <t>D</t>
  </si>
  <si>
    <t>Karolew, droga gminna nr 119067E, Wójt Gminy Zduńska Wola</t>
  </si>
  <si>
    <t>Wielka Wieś, droga powiatowa nr 1762E, Zarząd Powiatu Zduńska Wola</t>
  </si>
  <si>
    <t>B</t>
  </si>
  <si>
    <t xml:space="preserve">Szadek, droga powiatowa nr 3715E, Zarząd Powiatu Zduńska Wola </t>
  </si>
  <si>
    <t xml:space="preserve">Kobyla Miejska, droga gminna nr 119180E, Zarząd Powiatu Zduńska Wola </t>
  </si>
  <si>
    <t xml:space="preserve">Choszczewo, droga powiatowa nr 4909E, Zarząd Powiatu Zduńska Wola </t>
  </si>
  <si>
    <t>Kraszyn, droga gminna nr 111271E, Wójt Gminy Zadzim</t>
  </si>
  <si>
    <t>Chodaki, droga wojewódzka nr 473, Zarząd Województwa Łódzkiego</t>
  </si>
  <si>
    <t xml:space="preserve"> Piotrów, droga gminna nr 111271E, Wójt Gminy Zadzim</t>
  </si>
  <si>
    <t xml:space="preserve">Pudłówek, droga wewnętrzna, Burmistrz Miasta i Gminy Poddębice </t>
  </si>
  <si>
    <t>Busina Kolonia, droga wewnętrzna, Burmistrz Miasta i Gminy Poddębice</t>
  </si>
  <si>
    <t xml:space="preserve">Busina Kolonia, droga powiatowa nr 3717E, Zarząd Powiatu Poddębice </t>
  </si>
  <si>
    <t xml:space="preserve">Bałdrzychów, droga wewnętrzna, Burmistrz Miasta i Gminy Poddębice </t>
  </si>
  <si>
    <t xml:space="preserve">Bałdrzychów, droga powiatowa nr 3704E, Zarząd Powiatu Poddębice </t>
  </si>
  <si>
    <t xml:space="preserve">1.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</si>
  <si>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</si>
  <si>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</si>
  <si>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</si>
  <si>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</si>
  <si>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</si>
  <si>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</si>
  <si>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</si>
  <si>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</si>
  <si>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</si>
  <si>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</si>
  <si>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</si>
  <si>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</si>
  <si>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</si>
  <si>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</si>
  <si>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>II.</t>
  </si>
  <si>
    <t>LK131</t>
  </si>
  <si>
    <t>1,159/2,350</t>
  </si>
  <si>
    <t>Ochraniew, droga gminna nr 119072E, Wójt Gminy Zduńska Wola</t>
  </si>
  <si>
    <t>17.</t>
  </si>
  <si>
    <t>18.</t>
  </si>
  <si>
    <t>30.01.2026</t>
  </si>
  <si>
    <t>29.10-06.12.2025</t>
  </si>
  <si>
    <t>08.12.2025-28.02.2026</t>
  </si>
  <si>
    <t>01.03-11.05.2026</t>
  </si>
  <si>
    <t>01.03-11.05.2033</t>
  </si>
  <si>
    <t>Termin</t>
  </si>
  <si>
    <t>szt</t>
  </si>
  <si>
    <t>ilość</t>
  </si>
  <si>
    <t>Okres wdrożeń</t>
  </si>
  <si>
    <t>cena jednostkowa</t>
  </si>
  <si>
    <t>wartość</t>
  </si>
  <si>
    <t>Wykonanie projektów tymczasowej organizacji ruchu wraz z jej zatwierdzeniem</t>
  </si>
  <si>
    <t>podatek vat</t>
  </si>
  <si>
    <t>kwota brutto</t>
  </si>
  <si>
    <t>kwota netto</t>
  </si>
  <si>
    <t>Wdrożenie tymczasowej organizacji (dostarczenie oraz ustawienie oznakowania) - 3 krotnie</t>
  </si>
  <si>
    <t>1,663/2,868</t>
  </si>
  <si>
    <t>Ochraniew, droga powiatowa nr 4907E, Zarząd Powiatu Zduńskiego</t>
  </si>
  <si>
    <t>LK810/LK543</t>
  </si>
  <si>
    <t>1,159/2,35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</si>
</sst>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9" xfId="0" applyFill="1" applyBorder="1"/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8"/>
  <sheetViews>
    <sheetView tabSelected="1" view="pageBreakPreview" topLeftCell="E1" zoomScale="112" zoomScaleNormal="100" zoomScaleSheetLayoutView="112" workbookViewId="0">
      <selection activeCell="K51" sqref="K51"/>
    </sheetView>
  </sheetViews>
  <sheetFormatPr defaultRowHeight="14.4" x14ac:dyDescent="0.3"/>
  <cols>
    <col min="1" max="1" width="6.88671875" style="28" customWidth="1"/>
    <col min="2" max="2" width="12" customWidth="1"/>
    <col min="3" max="3" width="7" customWidth="1"/>
    <col min="4" max="4" width="10.88671875" customWidth="1"/>
    <col min="8" max="8" width="74.88671875" customWidth="1"/>
    <col min="11" max="12" width="19" customWidth="1"/>
    <col min="13" max="13" width="22.109375" bestFit="1" customWidth="1"/>
  </cols>
  <sheetData>
    <row r="2" spans="1:13" ht="15" thickBot="1" x14ac:dyDescent="0.35"/>
    <row r="3" spans="1:13" ht="15.6" thickTop="1" thickBot="1" x14ac:dyDescent="0.35">
      <c r="A3" s="29" t="s">
        <v>0</v>
      </c>
      <c r="B3" s="63" t="s">
        <v>4</v>
      </c>
      <c r="C3" s="63"/>
      <c r="D3" s="63"/>
      <c r="E3" s="63"/>
      <c r="F3" s="63"/>
      <c r="G3" s="63"/>
      <c r="H3" s="64"/>
      <c r="I3" s="19" t="s">
        <v>3</v>
      </c>
      <c r="J3" s="19" t="s">
        <v>54</v>
      </c>
      <c r="K3" s="19" t="s">
        <v>56</v>
      </c>
      <c r="L3" s="19" t="s">
        <v>57</v>
      </c>
      <c r="M3" s="57" t="s">
        <v>52</v>
      </c>
    </row>
    <row r="4" spans="1:13" ht="15.6" thickTop="1" thickBot="1" x14ac:dyDescent="0.35">
      <c r="A4" s="30" t="s">
        <v>2</v>
      </c>
      <c r="B4" s="60" t="s">
        <v>58</v>
      </c>
      <c r="C4" s="61"/>
      <c r="D4" s="61"/>
      <c r="E4" s="61"/>
      <c r="F4" s="61"/>
      <c r="G4" s="61"/>
      <c r="H4" s="62"/>
      <c r="I4" s="7"/>
      <c r="J4" s="7"/>
      <c r="K4" s="8">
        <f>K5+K22</f>
        <v>0</v>
      </c>
      <c r="L4" s="8">
        <f>L5+L22</f>
        <v>0</v>
      </c>
      <c r="M4" s="57"/>
    </row>
    <row r="5" spans="1:13" ht="15.6" thickTop="1" thickBot="1" x14ac:dyDescent="0.35">
      <c r="A5" s="49" t="s">
        <v>42</v>
      </c>
      <c r="B5" s="50"/>
      <c r="C5" s="50"/>
      <c r="D5" s="50"/>
      <c r="E5" s="50"/>
      <c r="F5" s="50"/>
      <c r="G5" s="50"/>
      <c r="H5" s="51"/>
      <c r="I5" s="10"/>
      <c r="J5" s="10"/>
      <c r="K5" s="11">
        <f>SUM(K6:K21)</f>
        <v>0</v>
      </c>
      <c r="L5" s="11">
        <f>SUM(L6:L21)</f>
        <v>0</v>
      </c>
      <c r="M5" s="57"/>
    </row>
    <row r="6" spans="1:13" ht="27.6" customHeight="1" thickTop="1" thickBot="1" x14ac:dyDescent="0.35">
      <c r="A6" s="21" t="s">
        <v>26</v>
      </c>
      <c r="B6" s="5">
        <v>170.54499999999999</v>
      </c>
      <c r="C6" s="6" t="s">
        <v>6</v>
      </c>
      <c r="D6" s="45" t="s">
        <v>7</v>
      </c>
      <c r="E6" s="45"/>
      <c r="F6" s="45"/>
      <c r="G6" s="45"/>
      <c r="H6" s="46"/>
      <c r="I6" s="9" t="s">
        <v>5</v>
      </c>
      <c r="J6" s="9">
        <v>1</v>
      </c>
      <c r="K6" s="17"/>
      <c r="L6" s="17">
        <f>J6*K6</f>
        <v>0</v>
      </c>
      <c r="M6" s="20">
        <v>45945</v>
      </c>
    </row>
    <row r="7" spans="1:13" ht="15.6" thickTop="1" thickBot="1" x14ac:dyDescent="0.35">
      <c r="A7" s="21" t="s">
        <v>1</v>
      </c>
      <c r="B7" s="5">
        <v>171.435</v>
      </c>
      <c r="C7" s="6" t="s">
        <v>8</v>
      </c>
      <c r="D7" s="45" t="s">
        <v>9</v>
      </c>
      <c r="E7" s="45"/>
      <c r="F7" s="45"/>
      <c r="G7" s="45"/>
      <c r="H7" s="46"/>
      <c r="I7" s="9" t="s">
        <v>5</v>
      </c>
      <c r="J7" s="9">
        <v>1</v>
      </c>
      <c r="K7" s="17"/>
      <c r="L7" s="17">
        <f t="shared" ref="L7:L21" si="0">J7*K7</f>
        <v>0</v>
      </c>
      <c r="M7" s="20">
        <v>45945</v>
      </c>
    </row>
    <row r="8" spans="1:13" ht="15.6" thickTop="1" thickBot="1" x14ac:dyDescent="0.35">
      <c r="A8" s="21" t="s">
        <v>27</v>
      </c>
      <c r="B8" s="5">
        <v>173.36799999999999</v>
      </c>
      <c r="C8" s="6" t="s">
        <v>6</v>
      </c>
      <c r="D8" s="45" t="s">
        <v>10</v>
      </c>
      <c r="E8" s="45"/>
      <c r="F8" s="45"/>
      <c r="G8" s="45"/>
      <c r="H8" s="46"/>
      <c r="I8" s="9" t="s">
        <v>5</v>
      </c>
      <c r="J8" s="9">
        <v>1</v>
      </c>
      <c r="K8" s="17"/>
      <c r="L8" s="17">
        <f t="shared" si="0"/>
        <v>0</v>
      </c>
      <c r="M8" s="20">
        <v>45945</v>
      </c>
    </row>
    <row r="9" spans="1:13" ht="15.6" thickTop="1" thickBot="1" x14ac:dyDescent="0.35">
      <c r="A9" s="21" t="s">
        <v>28</v>
      </c>
      <c r="B9" s="5">
        <v>174.124</v>
      </c>
      <c r="C9" s="6" t="s">
        <v>11</v>
      </c>
      <c r="D9" s="45" t="s">
        <v>12</v>
      </c>
      <c r="E9" s="45"/>
      <c r="F9" s="45"/>
      <c r="G9" s="45"/>
      <c r="H9" s="46"/>
      <c r="I9" s="9" t="s">
        <v>5</v>
      </c>
      <c r="J9" s="9">
        <v>1</v>
      </c>
      <c r="K9" s="17"/>
      <c r="L9" s="17">
        <f t="shared" si="0"/>
        <v>0</v>
      </c>
      <c r="M9" s="20">
        <v>45945</v>
      </c>
    </row>
    <row r="10" spans="1:13" ht="15.6" thickTop="1" thickBot="1" x14ac:dyDescent="0.35">
      <c r="A10" s="21" t="s">
        <v>29</v>
      </c>
      <c r="B10" s="5">
        <v>180.28299999999999</v>
      </c>
      <c r="C10" s="6" t="s">
        <v>11</v>
      </c>
      <c r="D10" s="45" t="s">
        <v>13</v>
      </c>
      <c r="E10" s="45"/>
      <c r="F10" s="45"/>
      <c r="G10" s="45"/>
      <c r="H10" s="46"/>
      <c r="I10" s="9" t="s">
        <v>5</v>
      </c>
      <c r="J10" s="9">
        <v>1</v>
      </c>
      <c r="K10" s="17"/>
      <c r="L10" s="17">
        <f t="shared" si="0"/>
        <v>0</v>
      </c>
      <c r="M10" s="20">
        <v>45945</v>
      </c>
    </row>
    <row r="11" spans="1:13" ht="15.6" thickTop="1" thickBot="1" x14ac:dyDescent="0.35">
      <c r="A11" s="21" t="s">
        <v>30</v>
      </c>
      <c r="B11" s="5">
        <v>182.65600000000001</v>
      </c>
      <c r="C11" s="6" t="s">
        <v>14</v>
      </c>
      <c r="D11" s="45" t="s">
        <v>15</v>
      </c>
      <c r="E11" s="45"/>
      <c r="F11" s="45"/>
      <c r="G11" s="45"/>
      <c r="H11" s="46"/>
      <c r="I11" s="9" t="s">
        <v>5</v>
      </c>
      <c r="J11" s="9">
        <v>1</v>
      </c>
      <c r="K11" s="17"/>
      <c r="L11" s="17">
        <f t="shared" si="0"/>
        <v>0</v>
      </c>
      <c r="M11" s="20">
        <v>45975</v>
      </c>
    </row>
    <row r="12" spans="1:13" ht="15.6" thickTop="1" thickBot="1" x14ac:dyDescent="0.35">
      <c r="A12" s="21" t="s">
        <v>31</v>
      </c>
      <c r="B12" s="5">
        <v>184.65799999999999</v>
      </c>
      <c r="C12" s="6" t="s">
        <v>11</v>
      </c>
      <c r="D12" s="45" t="s">
        <v>16</v>
      </c>
      <c r="E12" s="45"/>
      <c r="F12" s="45"/>
      <c r="G12" s="45"/>
      <c r="H12" s="46"/>
      <c r="I12" s="9" t="s">
        <v>5</v>
      </c>
      <c r="J12" s="9">
        <v>1</v>
      </c>
      <c r="K12" s="17"/>
      <c r="L12" s="17">
        <f t="shared" si="0"/>
        <v>0</v>
      </c>
      <c r="M12" s="20">
        <v>45975</v>
      </c>
    </row>
    <row r="13" spans="1:13" ht="15.6" thickTop="1" thickBot="1" x14ac:dyDescent="0.35">
      <c r="A13" s="21" t="s">
        <v>32</v>
      </c>
      <c r="B13" s="5">
        <v>185.886</v>
      </c>
      <c r="C13" s="6" t="s">
        <v>11</v>
      </c>
      <c r="D13" s="45" t="s">
        <v>17</v>
      </c>
      <c r="E13" s="45"/>
      <c r="F13" s="45"/>
      <c r="G13" s="45"/>
      <c r="H13" s="46"/>
      <c r="I13" s="9" t="s">
        <v>5</v>
      </c>
      <c r="J13" s="9">
        <v>1</v>
      </c>
      <c r="K13" s="17"/>
      <c r="L13" s="17">
        <f t="shared" si="0"/>
        <v>0</v>
      </c>
      <c r="M13" s="20">
        <v>45975</v>
      </c>
    </row>
    <row r="14" spans="1:13" ht="15.6" thickTop="1" thickBot="1" x14ac:dyDescent="0.35">
      <c r="A14" s="31" t="s">
        <v>33</v>
      </c>
      <c r="B14">
        <v>193.51900000000001</v>
      </c>
      <c r="C14" s="2" t="s">
        <v>11</v>
      </c>
      <c r="D14" s="45" t="s">
        <v>18</v>
      </c>
      <c r="E14" s="45"/>
      <c r="F14" s="45"/>
      <c r="G14" s="45"/>
      <c r="H14" s="46"/>
      <c r="I14" s="9" t="s">
        <v>5</v>
      </c>
      <c r="J14" s="9">
        <v>1</v>
      </c>
      <c r="K14" s="17"/>
      <c r="L14" s="17">
        <f t="shared" si="0"/>
        <v>0</v>
      </c>
      <c r="M14" s="20">
        <v>46052</v>
      </c>
    </row>
    <row r="15" spans="1:13" ht="15.6" thickTop="1" thickBot="1" x14ac:dyDescent="0.35">
      <c r="A15" s="21" t="s">
        <v>34</v>
      </c>
      <c r="B15" s="5">
        <v>194.375</v>
      </c>
      <c r="C15" s="6" t="s">
        <v>14</v>
      </c>
      <c r="D15" s="45" t="s">
        <v>19</v>
      </c>
      <c r="E15" s="45"/>
      <c r="F15" s="45"/>
      <c r="G15" s="45"/>
      <c r="H15" s="46"/>
      <c r="I15" s="9" t="s">
        <v>5</v>
      </c>
      <c r="J15" s="9">
        <v>1</v>
      </c>
      <c r="K15" s="17"/>
      <c r="L15" s="17">
        <f t="shared" si="0"/>
        <v>0</v>
      </c>
      <c r="M15" s="20">
        <v>46052</v>
      </c>
    </row>
    <row r="16" spans="1:13" ht="15.6" thickTop="1" thickBot="1" x14ac:dyDescent="0.35">
      <c r="A16" s="26" t="s">
        <v>35</v>
      </c>
      <c r="B16" s="1">
        <v>195.642</v>
      </c>
      <c r="C16" s="3" t="s">
        <v>11</v>
      </c>
      <c r="D16" s="45" t="s">
        <v>20</v>
      </c>
      <c r="E16" s="45"/>
      <c r="F16" s="45"/>
      <c r="G16" s="45"/>
      <c r="H16" s="46"/>
      <c r="I16" s="9" t="s">
        <v>5</v>
      </c>
      <c r="J16" s="9">
        <v>1</v>
      </c>
      <c r="K16" s="17"/>
      <c r="L16" s="17">
        <f t="shared" si="0"/>
        <v>0</v>
      </c>
      <c r="M16" s="20">
        <v>46052</v>
      </c>
    </row>
    <row r="17" spans="1:13" ht="15.6" thickTop="1" thickBot="1" x14ac:dyDescent="0.35">
      <c r="A17" s="31" t="s">
        <v>36</v>
      </c>
      <c r="B17">
        <v>197.78100000000001</v>
      </c>
      <c r="C17" s="2" t="s">
        <v>11</v>
      </c>
      <c r="D17" s="45" t="s">
        <v>21</v>
      </c>
      <c r="E17" s="45"/>
      <c r="F17" s="45"/>
      <c r="G17" s="45"/>
      <c r="H17" s="46"/>
      <c r="I17" s="9" t="s">
        <v>5</v>
      </c>
      <c r="J17" s="9">
        <v>1</v>
      </c>
      <c r="K17" s="17"/>
      <c r="L17" s="17">
        <f t="shared" si="0"/>
        <v>0</v>
      </c>
      <c r="M17" s="20">
        <v>46052</v>
      </c>
    </row>
    <row r="18" spans="1:13" ht="15.6" thickTop="1" thickBot="1" x14ac:dyDescent="0.35">
      <c r="A18" s="21" t="s">
        <v>37</v>
      </c>
      <c r="B18" s="5">
        <v>198.91</v>
      </c>
      <c r="C18" s="6" t="s">
        <v>11</v>
      </c>
      <c r="D18" s="45" t="s">
        <v>22</v>
      </c>
      <c r="E18" s="45"/>
      <c r="F18" s="45"/>
      <c r="G18" s="45"/>
      <c r="H18" s="46"/>
      <c r="I18" s="9" t="s">
        <v>5</v>
      </c>
      <c r="J18" s="9">
        <v>1</v>
      </c>
      <c r="K18" s="17"/>
      <c r="L18" s="17">
        <f t="shared" si="0"/>
        <v>0</v>
      </c>
      <c r="M18" s="20">
        <v>46052</v>
      </c>
    </row>
    <row r="19" spans="1:13" ht="15.6" thickTop="1" thickBot="1" x14ac:dyDescent="0.35">
      <c r="A19" s="31" t="s">
        <v>38</v>
      </c>
      <c r="B19">
        <v>199.8</v>
      </c>
      <c r="C19" s="2" t="s">
        <v>14</v>
      </c>
      <c r="D19" s="45" t="s">
        <v>23</v>
      </c>
      <c r="E19" s="45"/>
      <c r="F19" s="45"/>
      <c r="G19" s="45"/>
      <c r="H19" s="46"/>
      <c r="I19" s="9" t="s">
        <v>5</v>
      </c>
      <c r="J19" s="9">
        <v>1</v>
      </c>
      <c r="K19" s="17"/>
      <c r="L19" s="17">
        <f t="shared" si="0"/>
        <v>0</v>
      </c>
      <c r="M19" s="20">
        <v>46052</v>
      </c>
    </row>
    <row r="20" spans="1:13" ht="15.6" thickTop="1" thickBot="1" x14ac:dyDescent="0.35">
      <c r="A20" s="21" t="s">
        <v>39</v>
      </c>
      <c r="B20" s="5">
        <v>200.34700000000001</v>
      </c>
      <c r="C20" s="6" t="s">
        <v>11</v>
      </c>
      <c r="D20" s="45" t="s">
        <v>24</v>
      </c>
      <c r="E20" s="45"/>
      <c r="F20" s="45"/>
      <c r="G20" s="45"/>
      <c r="H20" s="46"/>
      <c r="I20" s="9" t="s">
        <v>5</v>
      </c>
      <c r="J20" s="9">
        <v>1</v>
      </c>
      <c r="K20" s="17"/>
      <c r="L20" s="17">
        <f t="shared" si="0"/>
        <v>0</v>
      </c>
      <c r="M20" s="20">
        <v>46052</v>
      </c>
    </row>
    <row r="21" spans="1:13" ht="15.6" thickTop="1" thickBot="1" x14ac:dyDescent="0.35">
      <c r="A21" s="26" t="s">
        <v>40</v>
      </c>
      <c r="B21" s="1">
        <v>200.73400000000001</v>
      </c>
      <c r="C21" s="3" t="s">
        <v>8</v>
      </c>
      <c r="D21" s="45" t="s">
        <v>25</v>
      </c>
      <c r="E21" s="45"/>
      <c r="F21" s="45"/>
      <c r="G21" s="45"/>
      <c r="H21" s="46"/>
      <c r="I21" s="9" t="s">
        <v>5</v>
      </c>
      <c r="J21" s="9">
        <v>1</v>
      </c>
      <c r="K21" s="17"/>
      <c r="L21" s="17">
        <f t="shared" si="0"/>
        <v>0</v>
      </c>
      <c r="M21" s="20">
        <v>46052</v>
      </c>
    </row>
    <row r="22" spans="1:13" ht="15.6" thickTop="1" thickBot="1" x14ac:dyDescent="0.35">
      <c r="A22" s="49" t="s">
        <v>65</v>
      </c>
      <c r="B22" s="50"/>
      <c r="C22" s="50"/>
      <c r="D22" s="50"/>
      <c r="E22" s="50"/>
      <c r="F22" s="50"/>
      <c r="G22" s="50"/>
      <c r="H22" s="51"/>
      <c r="I22" s="12"/>
      <c r="J22" s="12"/>
      <c r="K22" s="11">
        <f>K23+K24</f>
        <v>0</v>
      </c>
      <c r="L22" s="11">
        <f>L23+L24</f>
        <v>0</v>
      </c>
      <c r="M22" s="16"/>
    </row>
    <row r="23" spans="1:13" ht="15.6" customHeight="1" thickTop="1" thickBot="1" x14ac:dyDescent="0.35">
      <c r="A23" s="32" t="s">
        <v>45</v>
      </c>
      <c r="B23" s="23" t="s">
        <v>63</v>
      </c>
      <c r="C23" s="3" t="s">
        <v>8</v>
      </c>
      <c r="D23" s="52" t="s">
        <v>64</v>
      </c>
      <c r="E23" s="52"/>
      <c r="F23" s="52"/>
      <c r="G23" s="52"/>
      <c r="H23" s="53"/>
      <c r="I23" s="14" t="s">
        <v>5</v>
      </c>
      <c r="J23" s="14">
        <v>1</v>
      </c>
      <c r="K23" s="13"/>
      <c r="L23" s="13">
        <f>J23*K23</f>
        <v>0</v>
      </c>
      <c r="M23" s="20">
        <v>45975</v>
      </c>
    </row>
    <row r="24" spans="1:13" ht="37.200000000000003" customHeight="1" thickTop="1" thickBot="1" x14ac:dyDescent="0.35">
      <c r="A24" s="33" t="s">
        <v>46</v>
      </c>
      <c r="B24" s="4" t="s">
        <v>43</v>
      </c>
      <c r="C24" s="3" t="s">
        <v>8</v>
      </c>
      <c r="D24" s="52" t="s">
        <v>44</v>
      </c>
      <c r="E24" s="52"/>
      <c r="F24" s="52"/>
      <c r="G24" s="52"/>
      <c r="H24" s="53"/>
      <c r="I24" s="14" t="s">
        <v>5</v>
      </c>
      <c r="J24" s="14">
        <v>1</v>
      </c>
      <c r="K24" s="13"/>
      <c r="L24" s="13">
        <f>J24*K24</f>
        <v>0</v>
      </c>
      <c r="M24" s="22" t="s">
        <v>47</v>
      </c>
    </row>
    <row r="25" spans="1:13" ht="15.6" thickTop="1" thickBot="1" x14ac:dyDescent="0.35">
      <c r="A25" s="30" t="s">
        <v>41</v>
      </c>
      <c r="B25" s="60" t="s">
        <v>62</v>
      </c>
      <c r="C25" s="61"/>
      <c r="D25" s="61"/>
      <c r="E25" s="61"/>
      <c r="F25" s="61"/>
      <c r="G25" s="61"/>
      <c r="H25" s="62"/>
      <c r="I25" s="7"/>
      <c r="J25" s="7"/>
      <c r="K25" s="8">
        <f>K26+K43</f>
        <v>0</v>
      </c>
      <c r="L25" s="8">
        <f>L26+L43</f>
        <v>0</v>
      </c>
      <c r="M25" s="58" t="s">
        <v>55</v>
      </c>
    </row>
    <row r="26" spans="1:13" ht="15.6" thickTop="1" thickBot="1" x14ac:dyDescent="0.35">
      <c r="A26" s="49" t="s">
        <v>42</v>
      </c>
      <c r="B26" s="50"/>
      <c r="C26" s="50"/>
      <c r="D26" s="50"/>
      <c r="E26" s="50"/>
      <c r="F26" s="50"/>
      <c r="G26" s="50"/>
      <c r="H26" s="51"/>
      <c r="I26" s="10"/>
      <c r="J26" s="10"/>
      <c r="K26" s="11">
        <f>SUM(K27:K42)</f>
        <v>0</v>
      </c>
      <c r="L26" s="11">
        <f>SUM(L27:L42)</f>
        <v>0</v>
      </c>
      <c r="M26" s="59"/>
    </row>
    <row r="27" spans="1:13" ht="33.6" customHeight="1" thickTop="1" thickBot="1" x14ac:dyDescent="0.35">
      <c r="A27" s="21" t="s">
        <v>26</v>
      </c>
      <c r="B27" s="5">
        <v>170.54499999999999</v>
      </c>
      <c r="C27" s="6" t="s">
        <v>6</v>
      </c>
      <c r="D27" s="45" t="s">
        <v>7</v>
      </c>
      <c r="E27" s="45"/>
      <c r="F27" s="45"/>
      <c r="G27" s="45"/>
      <c r="H27" s="46"/>
      <c r="I27" s="9" t="s">
        <v>53</v>
      </c>
      <c r="J27" s="9">
        <v>3</v>
      </c>
      <c r="K27" s="9"/>
      <c r="L27" s="17">
        <f>J27*K27</f>
        <v>0</v>
      </c>
      <c r="M27" s="21" t="s">
        <v>48</v>
      </c>
    </row>
    <row r="28" spans="1:13" ht="15.6" thickTop="1" thickBot="1" x14ac:dyDescent="0.35">
      <c r="A28" s="21" t="s">
        <v>1</v>
      </c>
      <c r="B28" s="5">
        <v>171.435</v>
      </c>
      <c r="C28" s="6" t="s">
        <v>8</v>
      </c>
      <c r="D28" s="45" t="s">
        <v>9</v>
      </c>
      <c r="E28" s="45"/>
      <c r="F28" s="45"/>
      <c r="G28" s="45"/>
      <c r="H28" s="46"/>
      <c r="I28" s="9" t="s">
        <v>53</v>
      </c>
      <c r="J28" s="14">
        <v>3</v>
      </c>
      <c r="K28" s="13"/>
      <c r="L28" s="17">
        <f t="shared" ref="L28:L42" si="1">J28*K28</f>
        <v>0</v>
      </c>
      <c r="M28" s="21" t="s">
        <v>48</v>
      </c>
    </row>
    <row r="29" spans="1:13" ht="15.6" thickTop="1" thickBot="1" x14ac:dyDescent="0.35">
      <c r="A29" s="21" t="s">
        <v>27</v>
      </c>
      <c r="B29" s="5">
        <v>173.36799999999999</v>
      </c>
      <c r="C29" s="6" t="s">
        <v>6</v>
      </c>
      <c r="D29" s="45" t="s">
        <v>10</v>
      </c>
      <c r="E29" s="45"/>
      <c r="F29" s="45"/>
      <c r="G29" s="45"/>
      <c r="H29" s="46"/>
      <c r="I29" s="9" t="s">
        <v>53</v>
      </c>
      <c r="J29" s="9">
        <v>3</v>
      </c>
      <c r="K29" s="17"/>
      <c r="L29" s="17">
        <f t="shared" si="1"/>
        <v>0</v>
      </c>
      <c r="M29" s="21" t="s">
        <v>48</v>
      </c>
    </row>
    <row r="30" spans="1:13" ht="15.6" thickTop="1" thickBot="1" x14ac:dyDescent="0.35">
      <c r="A30" s="21" t="s">
        <v>28</v>
      </c>
      <c r="B30" s="5">
        <v>174.124</v>
      </c>
      <c r="C30" s="6" t="s">
        <v>11</v>
      </c>
      <c r="D30" s="45" t="s">
        <v>12</v>
      </c>
      <c r="E30" s="45"/>
      <c r="F30" s="45"/>
      <c r="G30" s="45"/>
      <c r="H30" s="46"/>
      <c r="I30" s="9" t="s">
        <v>53</v>
      </c>
      <c r="J30" s="9">
        <v>3</v>
      </c>
      <c r="K30" s="17"/>
      <c r="L30" s="17">
        <f t="shared" si="1"/>
        <v>0</v>
      </c>
      <c r="M30" s="21" t="s">
        <v>48</v>
      </c>
    </row>
    <row r="31" spans="1:13" ht="15.6" thickTop="1" thickBot="1" x14ac:dyDescent="0.35">
      <c r="A31" s="21" t="s">
        <v>29</v>
      </c>
      <c r="B31" s="5">
        <v>180.28299999999999</v>
      </c>
      <c r="C31" s="6" t="s">
        <v>11</v>
      </c>
      <c r="D31" s="45" t="s">
        <v>13</v>
      </c>
      <c r="E31" s="45"/>
      <c r="F31" s="45"/>
      <c r="G31" s="45"/>
      <c r="H31" s="46"/>
      <c r="I31" s="9" t="s">
        <v>53</v>
      </c>
      <c r="J31" s="14">
        <v>3</v>
      </c>
      <c r="K31" s="17"/>
      <c r="L31" s="17">
        <f t="shared" si="1"/>
        <v>0</v>
      </c>
      <c r="M31" s="21" t="s">
        <v>48</v>
      </c>
    </row>
    <row r="32" spans="1:13" ht="15.6" thickTop="1" thickBot="1" x14ac:dyDescent="0.35">
      <c r="A32" s="21" t="s">
        <v>30</v>
      </c>
      <c r="B32" s="5">
        <v>182.65600000000001</v>
      </c>
      <c r="C32" s="6" t="s">
        <v>14</v>
      </c>
      <c r="D32" s="45" t="s">
        <v>15</v>
      </c>
      <c r="E32" s="45"/>
      <c r="F32" s="45"/>
      <c r="G32" s="45"/>
      <c r="H32" s="46"/>
      <c r="I32" s="9" t="s">
        <v>53</v>
      </c>
      <c r="J32" s="9">
        <v>3</v>
      </c>
      <c r="K32" s="17"/>
      <c r="L32" s="17">
        <f t="shared" si="1"/>
        <v>0</v>
      </c>
      <c r="M32" s="21" t="s">
        <v>49</v>
      </c>
    </row>
    <row r="33" spans="1:13" ht="15.6" thickTop="1" thickBot="1" x14ac:dyDescent="0.35">
      <c r="A33" s="21" t="s">
        <v>31</v>
      </c>
      <c r="B33" s="5">
        <v>184.65799999999999</v>
      </c>
      <c r="C33" s="6" t="s">
        <v>11</v>
      </c>
      <c r="D33" s="45" t="s">
        <v>16</v>
      </c>
      <c r="E33" s="45"/>
      <c r="F33" s="45"/>
      <c r="G33" s="45"/>
      <c r="H33" s="46"/>
      <c r="I33" s="9" t="s">
        <v>53</v>
      </c>
      <c r="J33" s="9">
        <v>3</v>
      </c>
      <c r="K33" s="17"/>
      <c r="L33" s="17">
        <f t="shared" si="1"/>
        <v>0</v>
      </c>
      <c r="M33" s="21" t="s">
        <v>49</v>
      </c>
    </row>
    <row r="34" spans="1:13" ht="15.6" thickTop="1" thickBot="1" x14ac:dyDescent="0.35">
      <c r="A34" s="21" t="s">
        <v>32</v>
      </c>
      <c r="B34" s="5">
        <v>185.886</v>
      </c>
      <c r="C34" s="6" t="s">
        <v>11</v>
      </c>
      <c r="D34" s="45" t="s">
        <v>17</v>
      </c>
      <c r="E34" s="45"/>
      <c r="F34" s="45"/>
      <c r="G34" s="45"/>
      <c r="H34" s="46"/>
      <c r="I34" s="9" t="s">
        <v>53</v>
      </c>
      <c r="J34" s="14">
        <v>3</v>
      </c>
      <c r="K34" s="17"/>
      <c r="L34" s="17">
        <f t="shared" si="1"/>
        <v>0</v>
      </c>
      <c r="M34" s="21" t="s">
        <v>49</v>
      </c>
    </row>
    <row r="35" spans="1:13" ht="15.6" thickTop="1" thickBot="1" x14ac:dyDescent="0.35">
      <c r="A35" s="31" t="s">
        <v>33</v>
      </c>
      <c r="B35">
        <v>193.51900000000001</v>
      </c>
      <c r="C35" s="2" t="s">
        <v>11</v>
      </c>
      <c r="D35" s="45" t="s">
        <v>18</v>
      </c>
      <c r="E35" s="45"/>
      <c r="F35" s="45"/>
      <c r="G35" s="45"/>
      <c r="H35" s="46"/>
      <c r="I35" s="9" t="s">
        <v>53</v>
      </c>
      <c r="J35" s="9">
        <v>3</v>
      </c>
      <c r="K35" s="17"/>
      <c r="L35" s="17">
        <f t="shared" si="1"/>
        <v>0</v>
      </c>
      <c r="M35" s="21" t="s">
        <v>50</v>
      </c>
    </row>
    <row r="36" spans="1:13" ht="15.6" thickTop="1" thickBot="1" x14ac:dyDescent="0.35">
      <c r="A36" s="21" t="s">
        <v>34</v>
      </c>
      <c r="B36" s="5">
        <v>194.375</v>
      </c>
      <c r="C36" s="6" t="s">
        <v>14</v>
      </c>
      <c r="D36" s="45" t="s">
        <v>19</v>
      </c>
      <c r="E36" s="45"/>
      <c r="F36" s="45"/>
      <c r="G36" s="45"/>
      <c r="H36" s="46"/>
      <c r="I36" s="9" t="s">
        <v>53</v>
      </c>
      <c r="J36" s="9">
        <v>3</v>
      </c>
      <c r="K36" s="17"/>
      <c r="L36" s="17">
        <f t="shared" si="1"/>
        <v>0</v>
      </c>
      <c r="M36" s="21" t="s">
        <v>50</v>
      </c>
    </row>
    <row r="37" spans="1:13" ht="15.6" thickTop="1" thickBot="1" x14ac:dyDescent="0.35">
      <c r="A37" s="26" t="s">
        <v>35</v>
      </c>
      <c r="B37" s="1">
        <v>195.642</v>
      </c>
      <c r="C37" s="3" t="s">
        <v>11</v>
      </c>
      <c r="D37" s="45" t="s">
        <v>20</v>
      </c>
      <c r="E37" s="45"/>
      <c r="F37" s="45"/>
      <c r="G37" s="45"/>
      <c r="H37" s="46"/>
      <c r="I37" s="9" t="s">
        <v>53</v>
      </c>
      <c r="J37" s="14">
        <v>3</v>
      </c>
      <c r="K37" s="17"/>
      <c r="L37" s="17">
        <f t="shared" si="1"/>
        <v>0</v>
      </c>
      <c r="M37" s="21" t="s">
        <v>50</v>
      </c>
    </row>
    <row r="38" spans="1:13" ht="15.6" thickTop="1" thickBot="1" x14ac:dyDescent="0.35">
      <c r="A38" s="31" t="s">
        <v>36</v>
      </c>
      <c r="B38">
        <v>197.78100000000001</v>
      </c>
      <c r="C38" s="2" t="s">
        <v>11</v>
      </c>
      <c r="D38" s="45" t="s">
        <v>21</v>
      </c>
      <c r="E38" s="45"/>
      <c r="F38" s="45"/>
      <c r="G38" s="45"/>
      <c r="H38" s="46"/>
      <c r="I38" s="9" t="s">
        <v>53</v>
      </c>
      <c r="J38" s="9">
        <v>3</v>
      </c>
      <c r="K38" s="17"/>
      <c r="L38" s="17">
        <f t="shared" si="1"/>
        <v>0</v>
      </c>
      <c r="M38" s="21" t="s">
        <v>50</v>
      </c>
    </row>
    <row r="39" spans="1:13" ht="15.6" thickTop="1" thickBot="1" x14ac:dyDescent="0.35">
      <c r="A39" s="21" t="s">
        <v>37</v>
      </c>
      <c r="B39" s="5">
        <v>198.91</v>
      </c>
      <c r="C39" s="6" t="s">
        <v>11</v>
      </c>
      <c r="D39" s="45" t="s">
        <v>22</v>
      </c>
      <c r="E39" s="45"/>
      <c r="F39" s="45"/>
      <c r="G39" s="45"/>
      <c r="H39" s="46"/>
      <c r="I39" s="9" t="s">
        <v>53</v>
      </c>
      <c r="J39" s="9">
        <v>3</v>
      </c>
      <c r="K39" s="17"/>
      <c r="L39" s="17">
        <f t="shared" si="1"/>
        <v>0</v>
      </c>
      <c r="M39" s="21" t="s">
        <v>50</v>
      </c>
    </row>
    <row r="40" spans="1:13" ht="15.6" thickTop="1" thickBot="1" x14ac:dyDescent="0.35">
      <c r="A40" s="31" t="s">
        <v>38</v>
      </c>
      <c r="B40">
        <v>199.8</v>
      </c>
      <c r="C40" s="2" t="s">
        <v>14</v>
      </c>
      <c r="D40" s="45" t="s">
        <v>23</v>
      </c>
      <c r="E40" s="45"/>
      <c r="F40" s="45"/>
      <c r="G40" s="45"/>
      <c r="H40" s="46"/>
      <c r="I40" s="9" t="s">
        <v>53</v>
      </c>
      <c r="J40" s="14">
        <v>3</v>
      </c>
      <c r="K40" s="17"/>
      <c r="L40" s="17">
        <f t="shared" si="1"/>
        <v>0</v>
      </c>
      <c r="M40" s="21" t="s">
        <v>50</v>
      </c>
    </row>
    <row r="41" spans="1:13" ht="15.6" thickTop="1" thickBot="1" x14ac:dyDescent="0.35">
      <c r="A41" s="21" t="s">
        <v>39</v>
      </c>
      <c r="B41" s="5">
        <v>200.34700000000001</v>
      </c>
      <c r="C41" s="6" t="s">
        <v>11</v>
      </c>
      <c r="D41" s="45" t="s">
        <v>24</v>
      </c>
      <c r="E41" s="45"/>
      <c r="F41" s="45"/>
      <c r="G41" s="45"/>
      <c r="H41" s="46"/>
      <c r="I41" s="9" t="s">
        <v>53</v>
      </c>
      <c r="J41" s="9">
        <v>3</v>
      </c>
      <c r="K41" s="17"/>
      <c r="L41" s="17">
        <f t="shared" si="1"/>
        <v>0</v>
      </c>
      <c r="M41" s="21" t="s">
        <v>50</v>
      </c>
    </row>
    <row r="42" spans="1:13" ht="15.6" thickTop="1" thickBot="1" x14ac:dyDescent="0.35">
      <c r="A42" s="26" t="s">
        <v>40</v>
      </c>
      <c r="B42" s="1">
        <v>200.73400000000001</v>
      </c>
      <c r="C42" s="3" t="s">
        <v>8</v>
      </c>
      <c r="D42" s="45" t="s">
        <v>25</v>
      </c>
      <c r="E42" s="45"/>
      <c r="F42" s="45"/>
      <c r="G42" s="45"/>
      <c r="H42" s="46"/>
      <c r="I42" s="9" t="s">
        <v>53</v>
      </c>
      <c r="J42" s="9">
        <v>3</v>
      </c>
      <c r="K42" s="17"/>
      <c r="L42" s="17">
        <f t="shared" si="1"/>
        <v>0</v>
      </c>
      <c r="M42" s="21" t="s">
        <v>50</v>
      </c>
    </row>
    <row r="43" spans="1:13" ht="15.6" thickTop="1" thickBot="1" x14ac:dyDescent="0.35">
      <c r="A43" s="49" t="s">
        <v>65</v>
      </c>
      <c r="B43" s="50"/>
      <c r="C43" s="50"/>
      <c r="D43" s="50"/>
      <c r="E43" s="50"/>
      <c r="F43" s="50"/>
      <c r="G43" s="50"/>
      <c r="H43" s="51"/>
      <c r="I43" s="15"/>
      <c r="J43" s="15"/>
      <c r="K43" s="18">
        <f>K44+K45</f>
        <v>0</v>
      </c>
      <c r="L43" s="18">
        <f>L44+L45</f>
        <v>0</v>
      </c>
      <c r="M43" s="16"/>
    </row>
    <row r="44" spans="1:13" ht="15.6" thickTop="1" thickBot="1" x14ac:dyDescent="0.35">
      <c r="A44" s="21" t="s">
        <v>45</v>
      </c>
      <c r="B44" s="3" t="s">
        <v>63</v>
      </c>
      <c r="C44" s="3" t="s">
        <v>8</v>
      </c>
      <c r="D44" s="47" t="s">
        <v>64</v>
      </c>
      <c r="E44" s="47"/>
      <c r="F44" s="47"/>
      <c r="G44" s="47"/>
      <c r="H44" s="48"/>
      <c r="I44" s="9" t="s">
        <v>53</v>
      </c>
      <c r="J44" s="9">
        <v>6</v>
      </c>
      <c r="K44" s="65"/>
      <c r="L44" s="27">
        <f>J44*K44</f>
        <v>0</v>
      </c>
      <c r="M44" s="25" t="s">
        <v>49</v>
      </c>
    </row>
    <row r="45" spans="1:13" ht="30.6" customHeight="1" thickTop="1" thickBot="1" x14ac:dyDescent="0.35">
      <c r="A45" s="21" t="s">
        <v>46</v>
      </c>
      <c r="B45" s="1" t="s">
        <v>66</v>
      </c>
      <c r="C45" s="3" t="s">
        <v>8</v>
      </c>
      <c r="D45" s="52" t="s">
        <v>44</v>
      </c>
      <c r="E45" s="52"/>
      <c r="F45" s="52"/>
      <c r="G45" s="52"/>
      <c r="H45" s="53"/>
      <c r="I45" s="34" t="s">
        <v>53</v>
      </c>
      <c r="J45" s="24">
        <v>6</v>
      </c>
      <c r="K45" s="17"/>
      <c r="L45" s="35">
        <f>J45*K45</f>
        <v>0</v>
      </c>
      <c r="M45" s="21" t="s">
        <v>51</v>
      </c>
    </row>
    <row r="46" spans="1:13" ht="15" thickTop="1" x14ac:dyDescent="0.3">
      <c r="C46" s="2"/>
      <c r="I46" s="54" t="s">
        <v>61</v>
      </c>
      <c r="J46" s="55"/>
      <c r="K46" s="56"/>
      <c r="L46" s="36">
        <f>L25+L4</f>
        <v>0</v>
      </c>
      <c r="M46" s="28"/>
    </row>
    <row r="47" spans="1:13" x14ac:dyDescent="0.3">
      <c r="I47" s="39" t="s">
        <v>59</v>
      </c>
      <c r="J47" s="40"/>
      <c r="K47" s="41"/>
      <c r="L47" s="37">
        <f>L46*0.23</f>
        <v>0</v>
      </c>
    </row>
    <row r="48" spans="1:13" ht="15" thickBot="1" x14ac:dyDescent="0.35">
      <c r="I48" s="42" t="s">
        <v>60</v>
      </c>
      <c r="J48" s="43"/>
      <c r="K48" s="44"/>
      <c r="L48" s="38">
        <f>L46+L47</f>
        <v>0</v>
      </c>
    </row>
  </sheetData>
  <mergeCells count="48">
    <mergeCell ref="M3:M5"/>
    <mergeCell ref="M25:M26"/>
    <mergeCell ref="B4:H4"/>
    <mergeCell ref="B25:H25"/>
    <mergeCell ref="B3:H3"/>
    <mergeCell ref="A5:H5"/>
    <mergeCell ref="A22:H22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3:H23"/>
    <mergeCell ref="D24:H24"/>
    <mergeCell ref="D27:H27"/>
    <mergeCell ref="D28:H28"/>
    <mergeCell ref="A26:H26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45:H45"/>
    <mergeCell ref="I46:K46"/>
    <mergeCell ref="I47:K47"/>
    <mergeCell ref="I48:K48"/>
    <mergeCell ref="D39:H39"/>
    <mergeCell ref="D40:H40"/>
    <mergeCell ref="D41:H41"/>
    <mergeCell ref="D42:H42"/>
    <mergeCell ref="D44:H44"/>
    <mergeCell ref="A43:H43"/>
  </mergeCells>
  <phoneticPr fontId="1" type="noConversion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List1</vt:lpstr>
      <vt:lpstr>List1!Obszar_wydruku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Stefankiewicz Marcin</dc:creator>
  <cp:lastModifiedBy>Kajczyk Paulina</cp:lastModifiedBy>
  <cp:lastPrinted>2025-08-27T11:39:23Z</cp:lastPrinted>
  <dcterms:created xsi:type="dcterms:W3CDTF">2015-06-05T18:19:34Z</dcterms:created>
  <dcterms:modified xsi:type="dcterms:W3CDTF">2025-08-28T12:07:16Z</dcterms:modified>
</cp:coreProperties>
</file>