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a\ZLK Łódź\2025\zlec. 017 MPK 25 03 151 LK 16, 25 Roboty okołotorowe przy DPUS z IM Kraków\Podwykonawstwo\"/>
    </mc:Choice>
  </mc:AlternateContent>
  <xr:revisionPtr revIDLastSave="0" documentId="8_{4A1EFF96-9FB6-466C-8A9A-DD124AF32ED4}" xr6:coauthVersionLast="47" xr6:coauthVersionMax="47" xr10:uidLastSave="{00000000-0000-0000-0000-000000000000}"/>
  <bookViews>
    <workbookView xWindow="825" yWindow="150" windowWidth="27165" windowHeight="14505" xr2:uid="{00000000-000D-0000-FFFF-FFFF00000000}"/>
  </bookViews>
  <sheets>
    <sheet name="Przedmiary robó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4" i="1"/>
  <c r="F5" i="1"/>
  <c r="F6" i="1"/>
  <c r="F7" i="1"/>
  <c r="F8" i="1"/>
  <c r="F11" i="1" l="1"/>
  <c r="F12" i="1" s="1"/>
  <c r="F13" i="1" s="1"/>
</calcChain>
</file>

<file path=xl/sharedStrings.xml><?xml version="1.0" encoding="utf-8"?>
<sst xmlns="http://schemas.openxmlformats.org/spreadsheetml/2006/main" count="34" uniqueCount="32">
  <si>
    <t>Przedmiar  robót do zlecenia na przejazd</t>
  </si>
  <si>
    <t>Lp</t>
  </si>
  <si>
    <t>ceny jedn.</t>
  </si>
  <si>
    <t>Wartość</t>
  </si>
  <si>
    <t>Ogółem netto</t>
  </si>
  <si>
    <t>VAT</t>
  </si>
  <si>
    <t>Ogółem brutto</t>
  </si>
  <si>
    <t>j.m.</t>
  </si>
  <si>
    <t>….......................................................................</t>
  </si>
  <si>
    <t xml:space="preserve">       (podpis)</t>
  </si>
  <si>
    <t>szt</t>
  </si>
  <si>
    <t>mb</t>
  </si>
  <si>
    <t>kpl</t>
  </si>
  <si>
    <t>m2</t>
  </si>
  <si>
    <t xml:space="preserve">
UWAGA: Przed złożeniem oferty wymagana wizja w terenie potencjalnego podwykonawcy.</t>
  </si>
  <si>
    <t xml:space="preserve">
 Rozbicie Ceny Ofertowej
dla zadania
„Roboty okołotorowe przy pracy DPUS z IM Kraków wraz z naprawą nawierzchni i robotami towarzyszącymi na przejazdach kolejowo – drogowych na LK 16 i LK 25</t>
  </si>
  <si>
    <r>
      <t xml:space="preserve">Projekt zmiany organizacji ruchu wraz z oznakowaniem objazdów
</t>
    </r>
    <r>
      <rPr>
        <b/>
        <sz val="11"/>
        <color theme="1"/>
        <rFont val="Calibri"/>
        <family val="2"/>
        <charset val="238"/>
        <scheme val="minor"/>
      </rPr>
      <t xml:space="preserve">linia 25 </t>
    </r>
    <r>
      <rPr>
        <sz val="11"/>
        <color theme="1"/>
        <rFont val="Calibri"/>
        <family val="2"/>
        <charset val="238"/>
        <scheme val="minor"/>
      </rPr>
      <t xml:space="preserve">
km  5,281
km 6,064
</t>
    </r>
    <r>
      <rPr>
        <b/>
        <sz val="11"/>
        <color theme="1"/>
        <rFont val="Calibri"/>
        <family val="2"/>
        <charset val="238"/>
        <scheme val="minor"/>
      </rPr>
      <t>linia 16</t>
    </r>
    <r>
      <rPr>
        <sz val="11"/>
        <color theme="1"/>
        <rFont val="Calibri"/>
        <family val="2"/>
        <charset val="238"/>
        <scheme val="minor"/>
      </rPr>
      <t xml:space="preserve">
km 0,896
km 2,045
km 8,154
km 10,264
km 10,769
km 11,952</t>
    </r>
  </si>
  <si>
    <t>8</t>
  </si>
  <si>
    <t>obmiar</t>
  </si>
  <si>
    <t>Demontaż i montaż płyt przejazdowych żelbetowych CBP
Linia 25 - 12kpl
Linia 16 -  19kpl</t>
  </si>
  <si>
    <t>239,94</t>
  </si>
  <si>
    <t>33,12</t>
  </si>
  <si>
    <r>
      <t xml:space="preserve">Demontaż i montaż płyt przejazdowych żelbetowych małogabarytowych typu MU  
  (15 szt. wew.  i 31 zew. ) = 33,12 m 2
</t>
    </r>
    <r>
      <rPr>
        <b/>
        <sz val="11"/>
        <color theme="1"/>
        <rFont val="Calibri"/>
        <family val="2"/>
        <charset val="238"/>
        <scheme val="minor"/>
      </rPr>
      <t>Wymiana uszkodzonych płyt przejazdowych MU i amortyzatorów – materiał nowy do pobrania z bazy ZRK Dom, ul. Maszynowa 2a, 92-304 Łódź</t>
    </r>
  </si>
  <si>
    <r>
      <t xml:space="preserve">Uzupełnienie i wyrównanie warstwy bitumicznej w międzytorzach   i na dojazdach do przejazdów 
</t>
    </r>
    <r>
      <rPr>
        <b/>
        <sz val="11"/>
        <color theme="1"/>
        <rFont val="Calibri"/>
        <family val="2"/>
        <charset val="238"/>
        <scheme val="minor"/>
      </rPr>
      <t>Materiał wykonawcy</t>
    </r>
    <r>
      <rPr>
        <sz val="11"/>
        <color theme="1"/>
        <rFont val="Calibri"/>
        <family val="2"/>
        <charset val="238"/>
        <scheme val="minor"/>
      </rPr>
      <t>.</t>
    </r>
  </si>
  <si>
    <t>160</t>
  </si>
  <si>
    <r>
      <t xml:space="preserve">Linia nr 25        
Tor Nr 1 przejazd km: 6,064 oraz km 5,281
Wymiana podkładów PS 93 
Tor Nr 2- 2 x 25szt = 50szt
</t>
    </r>
    <r>
      <rPr>
        <b/>
        <sz val="11"/>
        <color theme="1"/>
        <rFont val="Calibri"/>
        <family val="2"/>
        <charset val="238"/>
        <scheme val="minor"/>
      </rPr>
      <t>Nowe pod
kłady będą znajdowały się w rejonie robót. Akcesoria (przytwierdzenia do pobrania z bazy ZRK Dom, ul. Maszynowa 2a, 92-304 Łódź). Podkłady po wymianie przetransportować na bazę Łódź Olechów ŁOA.</t>
    </r>
  </si>
  <si>
    <t>50</t>
  </si>
  <si>
    <t>96,0</t>
  </si>
  <si>
    <r>
      <t xml:space="preserve">Wymiana szyn typu S49
Linia nr 25 Tor Nr 2
Km 6,052 – 6,076 tok l i p – 2x24mb = 48mb 
Km 5,269 – 5,293 tok l i p– 2x24mb = 48mb
</t>
    </r>
    <r>
      <rPr>
        <b/>
        <sz val="11"/>
        <color theme="1"/>
        <rFont val="Calibri"/>
        <family val="2"/>
        <charset val="238"/>
        <scheme val="minor"/>
      </rPr>
      <t>Szyny złomowe do zdania na bazę ISE Łódź.</t>
    </r>
  </si>
  <si>
    <r>
      <t xml:space="preserve">linia 25 tor Nr 2
przejazd km 6,064 oraz przejazd km 5,281
Wykonanie warstwy filtracyjnej +
zabudowa geowłókniny /wybranie starej podsypki tłuczniowej, zabudowa geowłókniny i warstwy z pospółki, subwarstwy z tłucznia, montaż toru, przygotowanie toru do podbicia mechanicznego, uzupełnienie tłucznia po podbiciu i oprofilowanie podsypki tłuczniowej po podbiciu/
</t>
    </r>
    <r>
      <rPr>
        <b/>
        <sz val="11"/>
        <color theme="1"/>
        <rFont val="Calibri"/>
        <family val="2"/>
        <charset val="238"/>
        <scheme val="minor"/>
      </rPr>
      <t>Materiał na warstwę filtracyjną (pospółka) – wykonawcy. Geowłóknina do pobrania  z bazy ZRK Dom, ul. Maszynowa 2a, 92-304 Łódź. Tłuczeń do załadowania i pobrania z bazy Łódź Olechów ŁOA.</t>
    </r>
  </si>
  <si>
    <t xml:space="preserve">m3
</t>
  </si>
  <si>
    <t>33,6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</si>
</sst>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49" fontId="0" fillId="0" borderId="1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="115" zoomScaleNormal="115" workbookViewId="0">
      <selection activeCell="B13" sqref="B13"/>
    </sheetView>
  </sheetViews>
  <sheetFormatPr defaultRowHeight="15" x14ac:dyDescent="0.25"/>
  <cols>
    <col min="1" max="1" width="6.42578125" customWidth="1"/>
    <col min="2" max="2" width="80" style="2" customWidth="1"/>
    <col min="3" max="3" width="16.5703125" style="1" customWidth="1"/>
    <col min="4" max="4" width="15.28515625" customWidth="1"/>
    <col min="5" max="6" width="20.42578125" customWidth="1"/>
  </cols>
  <sheetData>
    <row r="1" spans="1:6" ht="73.5" customHeight="1" x14ac:dyDescent="0.25">
      <c r="A1" s="18" t="s">
        <v>15</v>
      </c>
      <c r="B1" s="19"/>
      <c r="C1" s="19"/>
      <c r="D1" s="19"/>
      <c r="E1" s="19"/>
      <c r="F1" s="19"/>
    </row>
    <row r="2" spans="1:6" ht="24" customHeight="1" thickBot="1" x14ac:dyDescent="0.3">
      <c r="A2" s="23"/>
      <c r="B2" s="23"/>
      <c r="C2" s="23"/>
      <c r="D2" s="23"/>
      <c r="E2" s="23"/>
      <c r="F2" s="23"/>
    </row>
    <row r="3" spans="1:6" s="1" customFormat="1" ht="28.9" customHeight="1" thickBot="1" x14ac:dyDescent="0.3">
      <c r="A3" s="6" t="s">
        <v>1</v>
      </c>
      <c r="B3" s="7" t="s">
        <v>0</v>
      </c>
      <c r="C3" s="8" t="s">
        <v>18</v>
      </c>
      <c r="D3" s="8" t="s">
        <v>7</v>
      </c>
      <c r="E3" s="3" t="s">
        <v>2</v>
      </c>
      <c r="F3" s="5" t="s">
        <v>3</v>
      </c>
    </row>
    <row r="4" spans="1:6" s="1" customFormat="1" ht="186" customHeight="1" thickBot="1" x14ac:dyDescent="0.3">
      <c r="A4" s="9">
        <v>1</v>
      </c>
      <c r="B4" s="10" t="s">
        <v>16</v>
      </c>
      <c r="C4" s="11" t="s">
        <v>17</v>
      </c>
      <c r="D4" s="11" t="s">
        <v>12</v>
      </c>
      <c r="E4" s="12"/>
      <c r="F4" s="13">
        <f>E4*C4</f>
        <v>0</v>
      </c>
    </row>
    <row r="5" spans="1:6" s="1" customFormat="1" ht="87.75" customHeight="1" thickBot="1" x14ac:dyDescent="0.3">
      <c r="A5" s="14">
        <v>2</v>
      </c>
      <c r="B5" s="15" t="s">
        <v>19</v>
      </c>
      <c r="C5" s="16" t="s">
        <v>20</v>
      </c>
      <c r="D5" s="16" t="s">
        <v>13</v>
      </c>
      <c r="E5" s="17"/>
      <c r="F5" s="13">
        <f t="shared" ref="F5:F8" si="0">E5*C5</f>
        <v>0</v>
      </c>
    </row>
    <row r="6" spans="1:6" s="1" customFormat="1" ht="78.75" customHeight="1" thickBot="1" x14ac:dyDescent="0.3">
      <c r="A6" s="14">
        <v>3</v>
      </c>
      <c r="B6" s="15" t="s">
        <v>22</v>
      </c>
      <c r="C6" s="16" t="s">
        <v>21</v>
      </c>
      <c r="D6" s="16" t="s">
        <v>13</v>
      </c>
      <c r="E6" s="17"/>
      <c r="F6" s="13">
        <f t="shared" si="0"/>
        <v>0</v>
      </c>
    </row>
    <row r="7" spans="1:6" s="1" customFormat="1" ht="79.5" customHeight="1" thickBot="1" x14ac:dyDescent="0.3">
      <c r="A7" s="14">
        <v>4</v>
      </c>
      <c r="B7" s="15" t="s">
        <v>23</v>
      </c>
      <c r="C7" s="16" t="s">
        <v>24</v>
      </c>
      <c r="D7" s="16" t="s">
        <v>13</v>
      </c>
      <c r="E7" s="17"/>
      <c r="F7" s="13">
        <f t="shared" si="0"/>
        <v>0</v>
      </c>
    </row>
    <row r="8" spans="1:6" s="1" customFormat="1" ht="129.75" customHeight="1" thickBot="1" x14ac:dyDescent="0.3">
      <c r="A8" s="14">
        <v>5</v>
      </c>
      <c r="B8" s="15" t="s">
        <v>25</v>
      </c>
      <c r="C8" s="16" t="s">
        <v>26</v>
      </c>
      <c r="D8" s="16" t="s">
        <v>10</v>
      </c>
      <c r="E8" s="17"/>
      <c r="F8" s="13">
        <f t="shared" si="0"/>
        <v>0</v>
      </c>
    </row>
    <row r="9" spans="1:6" s="1" customFormat="1" ht="90" customHeight="1" thickBot="1" x14ac:dyDescent="0.3">
      <c r="A9" s="14">
        <v>6</v>
      </c>
      <c r="B9" s="15" t="s">
        <v>28</v>
      </c>
      <c r="C9" s="16" t="s">
        <v>27</v>
      </c>
      <c r="D9" s="16" t="s">
        <v>11</v>
      </c>
      <c r="E9" s="17"/>
      <c r="F9" s="13">
        <f>E9*C9</f>
        <v>0</v>
      </c>
    </row>
    <row r="10" spans="1:6" s="1" customFormat="1" ht="171.75" customHeight="1" thickBot="1" x14ac:dyDescent="0.3">
      <c r="A10" s="14"/>
      <c r="B10" s="15" t="s">
        <v>29</v>
      </c>
      <c r="C10" s="16" t="s">
        <v>31</v>
      </c>
      <c r="D10" s="24" t="s">
        <v>30</v>
      </c>
      <c r="E10" s="17"/>
      <c r="F10" s="13">
        <f>E10*C10</f>
        <v>0</v>
      </c>
    </row>
    <row r="11" spans="1:6" ht="42.75" customHeight="1" thickBot="1" x14ac:dyDescent="0.3">
      <c r="D11" s="20" t="s">
        <v>4</v>
      </c>
      <c r="E11" s="20"/>
      <c r="F11" s="4">
        <f>SUM(F4:F10)</f>
        <v>0</v>
      </c>
    </row>
    <row r="12" spans="1:6" ht="37.5" customHeight="1" thickBot="1" x14ac:dyDescent="0.3">
      <c r="D12" s="20" t="s">
        <v>5</v>
      </c>
      <c r="E12" s="20"/>
      <c r="F12" s="4">
        <f>F11*23%</f>
        <v>0</v>
      </c>
    </row>
    <row r="13" spans="1:6" ht="42" customHeight="1" thickBot="1" x14ac:dyDescent="0.3">
      <c r="D13" s="20" t="s">
        <v>6</v>
      </c>
      <c r="E13" s="20"/>
      <c r="F13" s="4">
        <f>F11+F12</f>
        <v>0</v>
      </c>
    </row>
    <row r="14" spans="1:6" ht="15" customHeight="1" x14ac:dyDescent="0.25"/>
    <row r="16" spans="1:6" ht="51" customHeight="1" x14ac:dyDescent="0.25">
      <c r="A16" s="22" t="s">
        <v>14</v>
      </c>
      <c r="B16" s="22"/>
      <c r="C16" s="22"/>
      <c r="D16" s="22"/>
      <c r="E16" s="22"/>
      <c r="F16" s="22"/>
    </row>
    <row r="17" spans="5:6" ht="50.25" customHeight="1" x14ac:dyDescent="0.25">
      <c r="E17" t="s">
        <v>8</v>
      </c>
    </row>
    <row r="18" spans="5:6" x14ac:dyDescent="0.25">
      <c r="E18" s="21" t="s">
        <v>9</v>
      </c>
      <c r="F18" s="21"/>
    </row>
  </sheetData>
  <mergeCells count="7">
    <mergeCell ref="A1:F1"/>
    <mergeCell ref="D11:E11"/>
    <mergeCell ref="E18:F18"/>
    <mergeCell ref="D12:E12"/>
    <mergeCell ref="D13:E13"/>
    <mergeCell ref="A16:F16"/>
    <mergeCell ref="A2:F2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Przedmiary robót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Kulka Mariusz</cp:lastModifiedBy>
  <cp:lastPrinted>2025-08-26T11:16:58Z</cp:lastPrinted>
  <dcterms:created xsi:type="dcterms:W3CDTF">2019-01-08T11:24:42Z</dcterms:created>
  <dcterms:modified xsi:type="dcterms:W3CDTF">2025-08-26T11:17:29Z</dcterms:modified>
</cp:coreProperties>
</file>