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zrkfile\ZRK\NRR\NRRd\2. ZIELONA GÓRA\1. UMOWY UTRZYMANIOWE\Rok 2025\MPK 25 02 261 - wymiana szyn na linii 3\"/>
    </mc:Choice>
  </mc:AlternateContent>
  <xr:revisionPtr revIDLastSave="0" documentId="8_{4C2074A6-67DA-40B0-B27B-A4E3D95000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8" i="1" s="1"/>
  <c r="F9" i="1" s="1"/>
  <c r="F4" i="1"/>
  <c r="F5" i="1"/>
  <c r="F6" i="1"/>
  <c r="F3" i="1"/>
  <c r="A4" i="1"/>
  <c r="A5" i="1" s="1"/>
  <c r="A6" i="1" s="1"/>
</calcChain>
</file>

<file path=xl/sharedStrings.xml><?xml version="1.0" encoding="utf-8"?>
<sst xmlns="http://schemas.openxmlformats.org/spreadsheetml/2006/main" count="22" uniqueCount="22">
  <si>
    <t xml:space="preserve">Rodzaj Robót </t>
  </si>
  <si>
    <t xml:space="preserve">Jedn. </t>
  </si>
  <si>
    <t>Ilość</t>
  </si>
  <si>
    <t>Cena jedn.</t>
  </si>
  <si>
    <t>Wartość</t>
  </si>
  <si>
    <t>L.p</t>
  </si>
  <si>
    <t>Podatek Vat</t>
  </si>
  <si>
    <t>SUMA netto</t>
  </si>
  <si>
    <t>SUMA brutto</t>
  </si>
  <si>
    <t>Warunki wykonania zadania:</t>
  </si>
  <si>
    <t>szt.</t>
  </si>
  <si>
    <t>kmt</t>
  </si>
  <si>
    <t>Wymiana przekładek podszynowych PKW, wkładek izolacyjnych WKW i łapek sprężystych SB tor nr 1 w km 
413,100 - 414,000; 419,700 - 420,400;
425,700 - 426,500; 441,900 - 443,300; 
450,000 - 450,800</t>
  </si>
  <si>
    <t>mb</t>
  </si>
  <si>
    <t>kpl</t>
  </si>
  <si>
    <t>Wykonanie spoin 60E1</t>
  </si>
  <si>
    <t>…...............................................................................</t>
  </si>
  <si>
    <t>(podpisy Wykonawcy)</t>
  </si>
  <si>
    <t>Ciagła wymiana szyn długich 60E1 w km 477,500 - 477,850 oraz w km 388,540-388,690</t>
  </si>
  <si>
    <t xml:space="preserve">Rozbicie Ceny Ofertowej - Wymiana szyn w wybranych lokalizacjach LK 003 Warszawa - Kunowice  </t>
  </si>
  <si>
    <t>Wymiana wstawek szynowych z szyn 60E1 w wybranych lokalizacjach linii (od km 382,100 do km 478,040)</t>
  </si>
  <si>
    <r>
      <t xml:space="preserve">1. Materiały: Szyny i złączki zapewnia Zamawiający. Szyny nowe do miejsca zabudowy dostarczy Zamawiający. Akcesoria torowe należy pobrać z bazy w Zbąszyniu.
2. Zbiórka szyn po wymianie - po stronie Zamawiającego
2. Termin realizacji robót obejmuje całość zadania, wyłączenie i załączenie napięcia w sieci trakcyjnej i czynności odbiorowe.
</t>
    </r>
    <r>
      <rPr>
        <sz val="11"/>
        <color rgb="FFFF0000"/>
        <rFont val="Calibri"/>
        <family val="2"/>
        <charset val="238"/>
        <scheme val="minor"/>
      </rPr>
      <t>3. Termin zamknięć torowych:
- od dn. 18.10. do dn. 21.10.
- od dn. 21.10. do dn.23.10.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</si>
</sst>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7" xfId="0" applyFont="1" applyBorder="1" applyAlignment="1">
      <alignment horizontal="right" wrapText="1"/>
    </xf>
    <xf numFmtId="0" fontId="3" fillId="0" borderId="8" xfId="0" applyFont="1" applyBorder="1" applyAlignment="1">
      <alignment horizontal="right" wrapText="1"/>
    </xf>
    <xf numFmtId="0" fontId="3" fillId="0" borderId="9" xfId="0" applyFont="1" applyBorder="1" applyAlignment="1">
      <alignment horizontal="right" wrapText="1"/>
    </xf>
    <xf numFmtId="0" fontId="4" fillId="0" borderId="0" xfId="0" applyFont="1" applyAlignment="1">
      <alignment horizontal="left" wrapText="1"/>
    </xf>
    <xf numFmtId="3" fontId="5" fillId="3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3" fontId="5" fillId="3" borderId="13" xfId="0" applyNumberFormat="1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wrapText="1"/>
    </xf>
    <xf numFmtId="0" fontId="5" fillId="0" borderId="10" xfId="0" applyFont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 wrapText="1"/>
    </xf>
    <xf numFmtId="4" fontId="5" fillId="3" borderId="10" xfId="0" applyNumberFormat="1" applyFont="1" applyFill="1" applyBorder="1" applyAlignment="1">
      <alignment horizontal="center" vertical="center" wrapText="1"/>
    </xf>
    <xf numFmtId="164" fontId="5" fillId="3" borderId="10" xfId="0" applyNumberFormat="1" applyFont="1" applyFill="1" applyBorder="1" applyAlignment="1">
      <alignment horizontal="center" vertical="center" wrapText="1"/>
    </xf>
    <xf numFmtId="164" fontId="5" fillId="3" borderId="12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3" borderId="14" xfId="0" applyFont="1" applyFill="1" applyBorder="1" applyAlignment="1">
      <alignment horizontal="center" vertical="center" wrapText="1"/>
    </xf>
    <xf numFmtId="4" fontId="5" fillId="3" borderId="14" xfId="0" applyNumberFormat="1" applyFont="1" applyFill="1" applyBorder="1" applyAlignment="1">
      <alignment horizontal="center" vertical="center" wrapText="1"/>
    </xf>
    <xf numFmtId="164" fontId="5" fillId="3" borderId="14" xfId="0" applyNumberFormat="1" applyFont="1" applyFill="1" applyBorder="1" applyAlignment="1">
      <alignment horizontal="center" vertical="center" wrapText="1"/>
    </xf>
    <xf numFmtId="164" fontId="5" fillId="3" borderId="15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"/>
  <sheetViews>
    <sheetView tabSelected="1" zoomScaleNormal="100" zoomScaleSheetLayoutView="40" workbookViewId="0">
      <selection activeCell="I10" sqref="I10"/>
    </sheetView>
  </sheetViews>
  <sheetFormatPr defaultColWidth="9.109375" defaultRowHeight="14.4" x14ac:dyDescent="0.3"/>
  <cols>
    <col min="1" max="1" width="5.88671875" style="9" bestFit="1" customWidth="1"/>
    <col min="2" max="2" width="77.88671875" style="1" customWidth="1"/>
    <col min="3" max="3" width="10.6640625" style="1" customWidth="1"/>
    <col min="4" max="4" width="12.109375" style="1" customWidth="1"/>
    <col min="5" max="5" width="12.5546875" style="1" customWidth="1"/>
    <col min="6" max="6" width="16.6640625" style="1" customWidth="1"/>
    <col min="7" max="16384" width="9.109375" style="1"/>
  </cols>
  <sheetData>
    <row r="1" spans="1:6" ht="16.2" thickBot="1" x14ac:dyDescent="0.35">
      <c r="A1" s="10" t="s">
        <v>19</v>
      </c>
      <c r="B1" s="11"/>
      <c r="C1" s="11"/>
      <c r="D1" s="11"/>
      <c r="E1" s="11"/>
      <c r="F1" s="11"/>
    </row>
    <row r="2" spans="1:6" x14ac:dyDescent="0.3">
      <c r="A2" s="5" t="s">
        <v>5</v>
      </c>
      <c r="B2" s="6" t="s">
        <v>0</v>
      </c>
      <c r="C2" s="2" t="s">
        <v>1</v>
      </c>
      <c r="D2" s="3" t="s">
        <v>2</v>
      </c>
      <c r="E2" s="4" t="s">
        <v>3</v>
      </c>
      <c r="F2" s="6" t="s">
        <v>4</v>
      </c>
    </row>
    <row r="3" spans="1:6" s="8" customFormat="1" ht="28.8" customHeight="1" x14ac:dyDescent="0.3">
      <c r="A3" s="17">
        <v>1</v>
      </c>
      <c r="B3" s="21" t="s">
        <v>18</v>
      </c>
      <c r="C3" s="22" t="s">
        <v>11</v>
      </c>
      <c r="D3" s="23">
        <v>0.54</v>
      </c>
      <c r="E3" s="24"/>
      <c r="F3" s="25">
        <f>ROUND(E3*D3,2)</f>
        <v>0</v>
      </c>
    </row>
    <row r="4" spans="1:6" s="8" customFormat="1" ht="28.8" customHeight="1" x14ac:dyDescent="0.3">
      <c r="A4" s="17">
        <f>1+A3</f>
        <v>2</v>
      </c>
      <c r="B4" s="21" t="s">
        <v>20</v>
      </c>
      <c r="C4" s="22" t="s">
        <v>13</v>
      </c>
      <c r="D4" s="23">
        <v>740</v>
      </c>
      <c r="E4" s="24"/>
      <c r="F4" s="25">
        <f t="shared" ref="F4:F6" si="0">ROUND(E4*D4,2)</f>
        <v>0</v>
      </c>
    </row>
    <row r="5" spans="1:6" s="8" customFormat="1" ht="28.8" customHeight="1" x14ac:dyDescent="0.3">
      <c r="A5" s="17">
        <f t="shared" ref="A5:A6" si="1">1+A4</f>
        <v>3</v>
      </c>
      <c r="B5" s="21" t="s">
        <v>15</v>
      </c>
      <c r="C5" s="22" t="s">
        <v>10</v>
      </c>
      <c r="D5" s="23">
        <v>132</v>
      </c>
      <c r="E5" s="24"/>
      <c r="F5" s="25">
        <f t="shared" si="0"/>
        <v>0</v>
      </c>
    </row>
    <row r="6" spans="1:6" s="8" customFormat="1" ht="72.599999999999994" thickBot="1" x14ac:dyDescent="0.35">
      <c r="A6" s="19">
        <f t="shared" si="1"/>
        <v>4</v>
      </c>
      <c r="B6" s="26" t="s">
        <v>12</v>
      </c>
      <c r="C6" s="27" t="s">
        <v>14</v>
      </c>
      <c r="D6" s="28">
        <v>1</v>
      </c>
      <c r="E6" s="29"/>
      <c r="F6" s="30">
        <f t="shared" si="0"/>
        <v>0</v>
      </c>
    </row>
    <row r="7" spans="1:6" ht="15" thickBot="1" x14ac:dyDescent="0.35">
      <c r="A7" s="13" t="s">
        <v>7</v>
      </c>
      <c r="B7" s="14"/>
      <c r="C7" s="14"/>
      <c r="D7" s="14"/>
      <c r="E7" s="14"/>
      <c r="F7" s="20">
        <f>SUM(F3:F6)</f>
        <v>0</v>
      </c>
    </row>
    <row r="8" spans="1:6" ht="15" thickBot="1" x14ac:dyDescent="0.35">
      <c r="A8" s="13" t="s">
        <v>6</v>
      </c>
      <c r="B8" s="14"/>
      <c r="C8" s="14"/>
      <c r="D8" s="14"/>
      <c r="E8" s="15"/>
      <c r="F8" s="7">
        <f>F7*1.23-F7</f>
        <v>0</v>
      </c>
    </row>
    <row r="9" spans="1:6" ht="15" thickBot="1" x14ac:dyDescent="0.35">
      <c r="A9" s="13" t="s">
        <v>8</v>
      </c>
      <c r="B9" s="14"/>
      <c r="C9" s="14"/>
      <c r="D9" s="14"/>
      <c r="E9" s="15"/>
      <c r="F9" s="7">
        <f>F8+F7</f>
        <v>0</v>
      </c>
    </row>
    <row r="11" spans="1:6" x14ac:dyDescent="0.3">
      <c r="A11" s="16" t="s">
        <v>9</v>
      </c>
      <c r="B11" s="16"/>
      <c r="C11" s="16"/>
      <c r="D11" s="16"/>
      <c r="E11" s="16"/>
      <c r="F11" s="16"/>
    </row>
    <row r="12" spans="1:6" ht="105" customHeight="1" x14ac:dyDescent="0.3">
      <c r="A12" s="12" t="s">
        <v>21</v>
      </c>
      <c r="B12" s="12"/>
      <c r="C12" s="12"/>
      <c r="D12" s="12"/>
      <c r="E12" s="12"/>
      <c r="F12" s="12"/>
    </row>
    <row r="13" spans="1:6" ht="39.6" customHeight="1" x14ac:dyDescent="0.3">
      <c r="C13" s="18" t="s">
        <v>16</v>
      </c>
      <c r="D13" s="18"/>
      <c r="E13" s="18"/>
      <c r="F13" s="18"/>
    </row>
    <row r="14" spans="1:6" x14ac:dyDescent="0.3">
      <c r="C14" s="18" t="s">
        <v>17</v>
      </c>
      <c r="D14" s="18"/>
      <c r="E14" s="18"/>
      <c r="F14" s="18"/>
    </row>
  </sheetData>
  <mergeCells count="8">
    <mergeCell ref="C13:F13"/>
    <mergeCell ref="C14:F14"/>
    <mergeCell ref="A1:F1"/>
    <mergeCell ref="A7:E7"/>
    <mergeCell ref="A12:F12"/>
    <mergeCell ref="A8:E8"/>
    <mergeCell ref="A9:E9"/>
    <mergeCell ref="A11:F11"/>
  </mergeCells>
  <pageMargins left="0.25" right="0.25" top="0.75" bottom="0.75" header="0.3" footer="0.3"/>
  <pageSetup paperSize="9" scale="7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4429FFC0A7C4D4DA03BDFD0C058C269" ma:contentTypeVersion="4" ma:contentTypeDescription="Utwórz nowy dokument." ma:contentTypeScope="" ma:versionID="60d967228ef35db4b938b1af713e6851">
  <xsd:schema xmlns:xsd="http://www.w3.org/2001/XMLSchema" xmlns:xs="http://www.w3.org/2001/XMLSchema" xmlns:p="http://schemas.microsoft.com/office/2006/metadata/properties" xmlns:ns3="fcfd95c0-270c-4038-a6c1-3e3f4ce80314" targetNamespace="http://schemas.microsoft.com/office/2006/metadata/properties" ma:root="true" ma:fieldsID="7eb211f7f5b619869e177876721eff79" ns3:_="">
    <xsd:import namespace="fcfd95c0-270c-4038-a6c1-3e3f4ce80314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fd95c0-270c-4038-a6c1-3e3f4ce8031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1B65BB-A532-4A3D-8258-C0E118D340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8C69D2-A6EE-435A-AE3A-0BE1520C6A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fd95c0-270c-4038-a6c1-3e3f4ce803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96976F-E9CA-45A6-BD7B-9965970AA6CA}">
  <ds:schemaRefs>
    <ds:schemaRef ds:uri="http://schemas.microsoft.com/office/2006/documentManagement/types"/>
    <ds:schemaRef ds:uri="http://purl.org/dc/dcmitype/"/>
    <ds:schemaRef ds:uri="fcfd95c0-270c-4038-a6c1-3e3f4ce80314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M.R.. Rumiński</dc:creator>
  <cp:lastModifiedBy>Rumiński Michał</cp:lastModifiedBy>
  <cp:lastPrinted>2025-09-25T13:01:59Z</cp:lastPrinted>
  <dcterms:created xsi:type="dcterms:W3CDTF">2016-04-06T09:49:35Z</dcterms:created>
  <dcterms:modified xsi:type="dcterms:W3CDTF">2025-09-30T07:40:17Z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0x010100D4429FFC0A7C4D4DA03BDFD0C058C269</vt:lpwstr>
  </property>
</Properties>
</file>