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UTRZYMANIE 25 06 XXX\25 06 151 Kompleksowa wymian rozjazdów ISE Szczecin Głowny, linia nr 351 podg. Szczecin Wstowo\Podwykonastwo rozjazd 500\"/>
    </mc:Choice>
  </mc:AlternateContent>
  <xr:revisionPtr revIDLastSave="0" documentId="13_ncr:1_{6E860E81-5CB3-4CE2-9279-6A287E814B8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G17" i="1" s="1"/>
  <c r="G18" i="1" l="1"/>
  <c r="G19" i="1" s="1"/>
</calcChain>
</file>

<file path=xl/sharedStrings.xml><?xml version="1.0" encoding="utf-8"?>
<sst xmlns="http://schemas.openxmlformats.org/spreadsheetml/2006/main" count="71" uniqueCount="48">
  <si>
    <t xml:space="preserve">Rodzaj Robót </t>
  </si>
  <si>
    <t xml:space="preserve">Jedn. </t>
  </si>
  <si>
    <t>Ilość</t>
  </si>
  <si>
    <t>Cena jedn.</t>
  </si>
  <si>
    <t>Wartość</t>
  </si>
  <si>
    <t>L.p</t>
  </si>
  <si>
    <t>1.1.</t>
  </si>
  <si>
    <t xml:space="preserve">Planowane terminy </t>
  </si>
  <si>
    <t>Podatek Vat</t>
  </si>
  <si>
    <t>SUMA netto</t>
  </si>
  <si>
    <t>SUMA brutto</t>
  </si>
  <si>
    <t>Warunki wykonania zadania:</t>
  </si>
  <si>
    <t>kpl.</t>
  </si>
  <si>
    <t>szt.</t>
  </si>
  <si>
    <t>14.10 - 20.10.2025r.</t>
  </si>
  <si>
    <t>Wymiana rozjazdu Rz 1:
- wybudowanie i demontaż rozjazdu 60 E1 1:12 500 L(DT) na podrozjazdnicach drewnianych wraz z segregacją materiałów i rozliczeniem z ISE (podrozjazdnice drewniane + części stalowe rozjazdu + akcesoria należy przewieźć do st. Szczecin Port Centralny.)
- wybranie podsypki tłuczniowej z załadunkiem na wagony Typu MFS 
- wykonanie warstwy podbudowy z tłucznia z zagęszczeniem pod zabudowę rozjazdu
- montaż i zabudowa rozjazdu 60 E1 1:12  500 L(DT) na podrozjazdnicach drewnianych (montaż rozjazdu w blokach za pomocą żurawia kolejowego)
- oprofilowanie podsypki tłuczniowej przed i po podbiciu rozjazdu
- odtworzenie sieci powrotnej</t>
  </si>
  <si>
    <t>2.1.</t>
  </si>
  <si>
    <t xml:space="preserve">Przed rozjazdem: wykonanie styku klejono-sprężonego 60 E1 </t>
  </si>
  <si>
    <t>2.2.</t>
  </si>
  <si>
    <t xml:space="preserve">Przed rozjazdem: wymiana szyn UIC60 E1 2 x 30 m </t>
  </si>
  <si>
    <t>mb</t>
  </si>
  <si>
    <t>2.3.</t>
  </si>
  <si>
    <t>Przed rozjazdem: wykonanie spoin termitowych 60 E1 R260</t>
  </si>
  <si>
    <t>3.1.</t>
  </si>
  <si>
    <t>W rozjeździe: Wykonanie spoin termitowych 60 E1 R350 HT</t>
  </si>
  <si>
    <t>3.2.</t>
  </si>
  <si>
    <t>W rozjeździe: wykonanie spoin termitowych 60 E1 R260</t>
  </si>
  <si>
    <t>3.3.</t>
  </si>
  <si>
    <t xml:space="preserve">W rozjeździe: demontaż i montaż EOR </t>
  </si>
  <si>
    <t>3.4.</t>
  </si>
  <si>
    <t xml:space="preserve">w rozjeździe: wykonanie styku klejono-sprężonego 60 E1 </t>
  </si>
  <si>
    <t>4.1.</t>
  </si>
  <si>
    <t xml:space="preserve">Za rozjazdem kierunek zwrotny: wymiana szyn UIC 60 1 X6,5 </t>
  </si>
  <si>
    <t>4.2.</t>
  </si>
  <si>
    <t xml:space="preserve">Za rozjazdem kierunek zwrotny: wykonanie spoin termitowych 60 E1 R260 </t>
  </si>
  <si>
    <t>5.1.</t>
  </si>
  <si>
    <t>Za rozjazdem kierunek zasadniczy: wymiana szyn UIC 60 1 x 6,5 m</t>
  </si>
  <si>
    <t>5.2.</t>
  </si>
  <si>
    <t xml:space="preserve">Za rozjazdem kierunek zasadniczy: wykonanie spoin termitowych 60 E1 R260 </t>
  </si>
  <si>
    <t>1. Materiały (szyny, podkłady, akcesoria) zostaną dostarczone do st. Szczecin Wstowo
2. Materiały (tłuczeń pod wykonanie warstwy podbudowy pod rozjazdy) - zostanie dostarczony do st. Szczecin Wstowo
3. Materiały (rozjazdy) znajdują się na st. Szczecin Wstowo przy rozjeździe nr 1, Do zabudowy rozjazd w blokach będzie żuraw kolejowy firmy ZRK-DOM 
4. Termin realizacji robót obejmuje całość zadania, w tym wykonanie spoin termitowych, mechaniczne podbicie rozjazdów oraz toru przez ZRK-DOM
5. Podbicie toru i rozjazdu po stronie ZRK-DOM.</t>
  </si>
  <si>
    <t>6.0.</t>
  </si>
  <si>
    <t>7.0.</t>
  </si>
  <si>
    <t xml:space="preserve">Segregacja oraz przewiezienie złomu drobnego do bazy ISE Szczecin Port Centralny załadunek części rozjazdowych na wagony i rozładunek w bazie ISE Szczecin Port Centralny </t>
  </si>
  <si>
    <t>Reęczne oprofilowanie rozjazdu przed podbiciem i po podbiciu mechanicznym</t>
  </si>
  <si>
    <t>m3</t>
  </si>
  <si>
    <t>…...............................................................................................</t>
  </si>
  <si>
    <t>Podwpis Wykonawcy</t>
  </si>
  <si>
    <t>Rozbicie Ceny Ofertowej - Wymiana rozjazdu Rz 1na stacji Szczecin Wstowo wraz z wykonaniem robót towarzyszących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</si>
</sst>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16" fontId="0" fillId="3" borderId="10" xfId="0" applyNumberForma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2" fontId="0" fillId="3" borderId="10" xfId="0" applyNumberFormat="1" applyFill="1" applyBorder="1" applyAlignment="1">
      <alignment horizontal="center" vertical="center" wrapText="1"/>
    </xf>
    <xf numFmtId="16" fontId="5" fillId="3" borderId="13" xfId="0" applyNumberFormat="1" applyFont="1" applyFill="1" applyBorder="1" applyAlignment="1">
      <alignment horizontal="left" vertical="center" wrapText="1"/>
    </xf>
    <xf numFmtId="164" fontId="0" fillId="3" borderId="0" xfId="0" applyNumberForma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164" fontId="0" fillId="3" borderId="0" xfId="0" applyNumberForma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" fontId="0" fillId="3" borderId="14" xfId="0" applyNumberForma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0" fillId="3" borderId="15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>
      <selection sqref="A1:G1"/>
    </sheetView>
  </sheetViews>
  <sheetFormatPr defaultColWidth="9.109375" defaultRowHeight="14.4" x14ac:dyDescent="0.3"/>
  <cols>
    <col min="1" max="1" width="6" style="1" customWidth="1"/>
    <col min="2" max="2" width="77.88671875" style="1" customWidth="1"/>
    <col min="3" max="3" width="23.88671875" style="1" customWidth="1"/>
    <col min="4" max="4" width="10.6640625" style="1" customWidth="1"/>
    <col min="5" max="5" width="7.44140625" style="1" customWidth="1"/>
    <col min="6" max="6" width="12.5546875" style="1" customWidth="1"/>
    <col min="7" max="7" width="26.44140625" style="1" customWidth="1"/>
    <col min="8" max="16384" width="9.109375" style="1"/>
  </cols>
  <sheetData>
    <row r="1" spans="1:8" ht="34.5" customHeight="1" thickBot="1" x14ac:dyDescent="0.35">
      <c r="A1" s="17" t="s">
        <v>47</v>
      </c>
      <c r="B1" s="18"/>
      <c r="C1" s="18"/>
      <c r="D1" s="18"/>
      <c r="E1" s="18"/>
      <c r="F1" s="18"/>
      <c r="G1" s="18"/>
    </row>
    <row r="2" spans="1:8" ht="28.95" customHeight="1" x14ac:dyDescent="0.3">
      <c r="A2" s="5" t="s">
        <v>5</v>
      </c>
      <c r="B2" s="6" t="s">
        <v>0</v>
      </c>
      <c r="C2" s="6" t="s">
        <v>7</v>
      </c>
      <c r="D2" s="2" t="s">
        <v>1</v>
      </c>
      <c r="E2" s="3" t="s">
        <v>2</v>
      </c>
      <c r="F2" s="4" t="s">
        <v>3</v>
      </c>
      <c r="G2" s="6" t="s">
        <v>4</v>
      </c>
    </row>
    <row r="3" spans="1:8" ht="176.55" customHeight="1" x14ac:dyDescent="0.3">
      <c r="A3" s="8" t="s">
        <v>6</v>
      </c>
      <c r="B3" s="12" t="s">
        <v>15</v>
      </c>
      <c r="C3" s="9" t="s">
        <v>14</v>
      </c>
      <c r="D3" s="9" t="s">
        <v>12</v>
      </c>
      <c r="E3" s="9">
        <v>1</v>
      </c>
      <c r="F3" s="10"/>
      <c r="G3" s="11">
        <f>E3*F3</f>
        <v>0</v>
      </c>
    </row>
    <row r="4" spans="1:8" ht="30" customHeight="1" x14ac:dyDescent="0.3">
      <c r="A4" s="8" t="s">
        <v>16</v>
      </c>
      <c r="B4" s="12" t="s">
        <v>17</v>
      </c>
      <c r="C4" s="9" t="s">
        <v>14</v>
      </c>
      <c r="D4" s="9" t="s">
        <v>13</v>
      </c>
      <c r="E4" s="9">
        <v>1</v>
      </c>
      <c r="F4" s="10"/>
      <c r="G4" s="11">
        <f t="shared" ref="G4:G16" si="0">E4*F4</f>
        <v>0</v>
      </c>
    </row>
    <row r="5" spans="1:8" ht="25.5" customHeight="1" x14ac:dyDescent="0.3">
      <c r="A5" s="8" t="s">
        <v>18</v>
      </c>
      <c r="B5" s="12" t="s">
        <v>19</v>
      </c>
      <c r="C5" s="9" t="s">
        <v>14</v>
      </c>
      <c r="D5" s="9" t="s">
        <v>20</v>
      </c>
      <c r="E5" s="9">
        <v>60</v>
      </c>
      <c r="F5" s="10"/>
      <c r="G5" s="11">
        <f t="shared" si="0"/>
        <v>0</v>
      </c>
    </row>
    <row r="6" spans="1:8" ht="31.05" customHeight="1" x14ac:dyDescent="0.3">
      <c r="A6" s="8" t="s">
        <v>21</v>
      </c>
      <c r="B6" s="12" t="s">
        <v>22</v>
      </c>
      <c r="C6" s="9" t="s">
        <v>14</v>
      </c>
      <c r="D6" s="9" t="s">
        <v>13</v>
      </c>
      <c r="E6" s="9">
        <v>2</v>
      </c>
      <c r="F6" s="10"/>
      <c r="G6" s="11">
        <f t="shared" si="0"/>
        <v>0</v>
      </c>
    </row>
    <row r="7" spans="1:8" ht="28.05" customHeight="1" x14ac:dyDescent="0.3">
      <c r="A7" s="8" t="s">
        <v>23</v>
      </c>
      <c r="B7" s="12" t="s">
        <v>24</v>
      </c>
      <c r="C7" s="9" t="s">
        <v>14</v>
      </c>
      <c r="D7" s="9" t="s">
        <v>13</v>
      </c>
      <c r="E7" s="9">
        <v>2</v>
      </c>
      <c r="F7" s="10"/>
      <c r="G7" s="11">
        <f t="shared" si="0"/>
        <v>0</v>
      </c>
    </row>
    <row r="8" spans="1:8" ht="29.25" customHeight="1" x14ac:dyDescent="0.3">
      <c r="A8" s="8" t="s">
        <v>25</v>
      </c>
      <c r="B8" s="12" t="s">
        <v>26</v>
      </c>
      <c r="C8" s="9" t="s">
        <v>14</v>
      </c>
      <c r="D8" s="9" t="s">
        <v>12</v>
      </c>
      <c r="E8" s="9">
        <v>12</v>
      </c>
      <c r="F8" s="10"/>
      <c r="G8" s="11">
        <f t="shared" si="0"/>
        <v>0</v>
      </c>
    </row>
    <row r="9" spans="1:8" ht="29.25" customHeight="1" x14ac:dyDescent="0.3">
      <c r="A9" s="8" t="s">
        <v>27</v>
      </c>
      <c r="B9" s="12" t="s">
        <v>28</v>
      </c>
      <c r="C9" s="9" t="s">
        <v>14</v>
      </c>
      <c r="D9" s="9" t="s">
        <v>12</v>
      </c>
      <c r="E9" s="9">
        <v>1</v>
      </c>
      <c r="F9" s="10"/>
      <c r="G9" s="11">
        <f t="shared" si="0"/>
        <v>0</v>
      </c>
    </row>
    <row r="10" spans="1:8" ht="36.450000000000003" customHeight="1" x14ac:dyDescent="0.3">
      <c r="A10" s="8" t="s">
        <v>29</v>
      </c>
      <c r="B10" s="12" t="s">
        <v>30</v>
      </c>
      <c r="C10" s="9" t="s">
        <v>14</v>
      </c>
      <c r="D10" s="9" t="s">
        <v>13</v>
      </c>
      <c r="E10" s="9">
        <v>2</v>
      </c>
      <c r="F10" s="10"/>
      <c r="G10" s="11">
        <f t="shared" si="0"/>
        <v>0</v>
      </c>
    </row>
    <row r="11" spans="1:8" ht="34.950000000000003" customHeight="1" x14ac:dyDescent="0.3">
      <c r="A11" s="8" t="s">
        <v>31</v>
      </c>
      <c r="B11" s="12" t="s">
        <v>32</v>
      </c>
      <c r="C11" s="9" t="s">
        <v>14</v>
      </c>
      <c r="D11" s="9" t="s">
        <v>20</v>
      </c>
      <c r="E11" s="9">
        <v>6.5</v>
      </c>
      <c r="F11" s="10"/>
      <c r="G11" s="11">
        <f t="shared" si="0"/>
        <v>0</v>
      </c>
    </row>
    <row r="12" spans="1:8" ht="31.5" customHeight="1" x14ac:dyDescent="0.3">
      <c r="A12" s="8" t="s">
        <v>33</v>
      </c>
      <c r="B12" s="12" t="s">
        <v>34</v>
      </c>
      <c r="C12" s="9" t="s">
        <v>14</v>
      </c>
      <c r="D12" s="9" t="s">
        <v>13</v>
      </c>
      <c r="E12" s="9">
        <v>1</v>
      </c>
      <c r="F12" s="10"/>
      <c r="G12" s="11">
        <f t="shared" si="0"/>
        <v>0</v>
      </c>
    </row>
    <row r="13" spans="1:8" ht="34.049999999999997" customHeight="1" x14ac:dyDescent="0.3">
      <c r="A13" s="8" t="s">
        <v>35</v>
      </c>
      <c r="B13" s="12" t="s">
        <v>36</v>
      </c>
      <c r="C13" s="9" t="s">
        <v>14</v>
      </c>
      <c r="D13" s="9" t="s">
        <v>20</v>
      </c>
      <c r="E13" s="9">
        <v>6.5</v>
      </c>
      <c r="F13" s="10"/>
      <c r="G13" s="11">
        <f t="shared" si="0"/>
        <v>0</v>
      </c>
    </row>
    <row r="14" spans="1:8" ht="34.049999999999997" customHeight="1" x14ac:dyDescent="0.3">
      <c r="A14" s="13" t="s">
        <v>37</v>
      </c>
      <c r="B14" s="14" t="s">
        <v>38</v>
      </c>
      <c r="C14" s="9" t="s">
        <v>14</v>
      </c>
      <c r="D14" s="9" t="s">
        <v>13</v>
      </c>
      <c r="E14" s="9">
        <v>1</v>
      </c>
      <c r="F14" s="9"/>
      <c r="G14" s="11">
        <f t="shared" si="0"/>
        <v>0</v>
      </c>
      <c r="H14" s="24"/>
    </row>
    <row r="15" spans="1:8" ht="34.049999999999997" customHeight="1" x14ac:dyDescent="0.3">
      <c r="A15" s="25" t="s">
        <v>40</v>
      </c>
      <c r="B15" s="26" t="s">
        <v>42</v>
      </c>
      <c r="C15" s="9" t="s">
        <v>14</v>
      </c>
      <c r="D15" s="9" t="s">
        <v>12</v>
      </c>
      <c r="E15" s="9">
        <v>1</v>
      </c>
      <c r="F15" s="9"/>
      <c r="G15" s="11">
        <f t="shared" si="0"/>
        <v>0</v>
      </c>
      <c r="H15" s="15"/>
    </row>
    <row r="16" spans="1:8" ht="40.049999999999997" customHeight="1" thickBot="1" x14ac:dyDescent="0.35">
      <c r="A16" s="27" t="s">
        <v>41</v>
      </c>
      <c r="B16" s="28" t="s">
        <v>43</v>
      </c>
      <c r="C16" s="29" t="s">
        <v>14</v>
      </c>
      <c r="D16" s="29" t="s">
        <v>44</v>
      </c>
      <c r="E16" s="29">
        <v>5</v>
      </c>
      <c r="F16" s="30"/>
      <c r="G16" s="31">
        <f t="shared" si="0"/>
        <v>0</v>
      </c>
    </row>
    <row r="17" spans="1:7" ht="15" thickBot="1" x14ac:dyDescent="0.35">
      <c r="A17" s="20" t="s">
        <v>9</v>
      </c>
      <c r="B17" s="21"/>
      <c r="C17" s="21"/>
      <c r="D17" s="21"/>
      <c r="E17" s="21"/>
      <c r="F17" s="21"/>
      <c r="G17" s="32">
        <f>SUM(G3:G16)</f>
        <v>0</v>
      </c>
    </row>
    <row r="18" spans="1:7" ht="15" thickBot="1" x14ac:dyDescent="0.35">
      <c r="A18" s="20" t="s">
        <v>8</v>
      </c>
      <c r="B18" s="21"/>
      <c r="C18" s="21"/>
      <c r="D18" s="21"/>
      <c r="E18" s="21"/>
      <c r="F18" s="22"/>
      <c r="G18" s="7">
        <f>G17*1.23-G17</f>
        <v>0</v>
      </c>
    </row>
    <row r="19" spans="1:7" ht="15" thickBot="1" x14ac:dyDescent="0.35">
      <c r="A19" s="20" t="s">
        <v>10</v>
      </c>
      <c r="B19" s="21"/>
      <c r="C19" s="21"/>
      <c r="D19" s="21"/>
      <c r="E19" s="21"/>
      <c r="F19" s="22"/>
      <c r="G19" s="7">
        <f>G18+G17</f>
        <v>0</v>
      </c>
    </row>
    <row r="21" spans="1:7" x14ac:dyDescent="0.3">
      <c r="A21" s="16" t="s">
        <v>11</v>
      </c>
      <c r="B21" s="16"/>
      <c r="C21" s="16"/>
      <c r="D21" s="16"/>
      <c r="E21" s="16"/>
      <c r="F21" s="16"/>
      <c r="G21" s="16"/>
    </row>
    <row r="22" spans="1:7" ht="111.6" customHeight="1" x14ac:dyDescent="0.3">
      <c r="A22" s="19" t="s">
        <v>39</v>
      </c>
      <c r="B22" s="19"/>
      <c r="C22" s="19"/>
      <c r="D22" s="19"/>
      <c r="E22" s="19"/>
      <c r="F22" s="19"/>
      <c r="G22" s="19"/>
    </row>
    <row r="25" spans="1:7" x14ac:dyDescent="0.3">
      <c r="C25" s="23" t="s">
        <v>45</v>
      </c>
      <c r="D25" s="23"/>
      <c r="E25" s="23"/>
      <c r="F25" s="23"/>
    </row>
    <row r="26" spans="1:7" ht="39" customHeight="1" x14ac:dyDescent="0.3">
      <c r="C26" s="23"/>
      <c r="D26" s="23"/>
      <c r="E26" s="23"/>
      <c r="F26" s="23"/>
    </row>
    <row r="27" spans="1:7" x14ac:dyDescent="0.3">
      <c r="C27" s="23" t="s">
        <v>46</v>
      </c>
      <c r="D27" s="23"/>
      <c r="E27" s="23"/>
      <c r="F27" s="23"/>
    </row>
  </sheetData>
  <mergeCells count="8">
    <mergeCell ref="C25:F26"/>
    <mergeCell ref="C27:F27"/>
    <mergeCell ref="A21:G21"/>
    <mergeCell ref="A1:G1"/>
    <mergeCell ref="A17:F17"/>
    <mergeCell ref="A22:G22"/>
    <mergeCell ref="A18:F18"/>
    <mergeCell ref="A19:F19"/>
  </mergeCells>
  <pageMargins left="0.25" right="0.25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Kabaciński Piotr</cp:lastModifiedBy>
  <cp:lastPrinted>2025-10-01T07:18:05Z</cp:lastPrinted>
  <dcterms:created xsi:type="dcterms:W3CDTF">2016-04-06T09:49:35Z</dcterms:created>
  <dcterms:modified xsi:type="dcterms:W3CDTF">2025-10-01T07:18:36Z</dcterms:modified>
</cp:coreProperties>
</file>