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Pulpit\Stary pulpit\spawy sekcja\"/>
    </mc:Choice>
  </mc:AlternateContent>
  <xr:revisionPtr revIDLastSave="0" documentId="8_{68933F84-2F7F-4916-BE4B-05994B2ADD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4" i="1"/>
  <c r="G5" i="1"/>
  <c r="G7" i="1"/>
  <c r="G8" i="1"/>
  <c r="G3" i="1"/>
  <c r="G9" i="1" l="1"/>
  <c r="G10" i="1" s="1"/>
  <c r="G11" i="1" s="1"/>
</calcChain>
</file>

<file path=xl/sharedStrings.xml><?xml version="1.0" encoding="utf-8"?>
<sst xmlns="http://schemas.openxmlformats.org/spreadsheetml/2006/main" count="35" uniqueCount="31">
  <si>
    <t xml:space="preserve">Rodzaj Robót </t>
  </si>
  <si>
    <t xml:space="preserve">Jedn. </t>
  </si>
  <si>
    <t>Ilość</t>
  </si>
  <si>
    <t>Cena jedn.</t>
  </si>
  <si>
    <t>Wartość</t>
  </si>
  <si>
    <t>L.p</t>
  </si>
  <si>
    <t xml:space="preserve">Planowane terminy </t>
  </si>
  <si>
    <t>Podatek Vat</t>
  </si>
  <si>
    <t>SUMA netto</t>
  </si>
  <si>
    <t>SUMA brutto</t>
  </si>
  <si>
    <t>Warunki wykonania zadania:</t>
  </si>
  <si>
    <t>1.</t>
  </si>
  <si>
    <t>2.</t>
  </si>
  <si>
    <t>3.</t>
  </si>
  <si>
    <t>4.</t>
  </si>
  <si>
    <t>kpl</t>
  </si>
  <si>
    <t>Kompleksowa wymiana rozjazdu Rkpd S49 na rozjazd staroużyteczny S60 na podrozjazdnicach drewninanych wraz z wymianą podsypki tłuczniowej oraz montażem elektrycznego ogrzewania rozjazdu.
Załadunek rozjazdu w częściach na stacji Poznań Franowo, transport, wyładunek, oraz montaż poza układem torowym po stronie Podwykonawcy. Wykonawca zapewni żuraw do ułożenia rozjazdu w miejscu wymiany, Podwykonawca zapewni pracowników do pomocy przy blokowym układaniu rozjazdu.</t>
  </si>
  <si>
    <t>Tor 2s km 309,350-309,335
Wymiana szyn typu S49 na UIC60 (2x10 mb),
Wymiana podkładów drewnianych na dębowe staroużyteczne na dojściu do Rkpd 12 - 11 szt.</t>
  </si>
  <si>
    <t>Tor 4 km 309,388-309,396
Wymiana szyn typu S49 na UIC60 2x8mb
Wymiana podkładów drewnianych na dębowe staroużyteczne S60 na dojściu do Rkpd 12 - 11szt.</t>
  </si>
  <si>
    <t>Zamknięcie całodobowe 3 dni, szczegółowy termin do ustalenia (do 31.10.2025)</t>
  </si>
  <si>
    <t>Szczegółowy termin do ustalenia (do 31.10.2025)</t>
  </si>
  <si>
    <t>Rozbicie Ceny Ofertowej
Kompleksowa wymiana rozjazdu wraz z naprawą torów na LK 003 Warszawa - Kunowice st. Poznań Górczyn</t>
  </si>
  <si>
    <t>1. Szyny, podrozjazdnice, podkłady oraz sprężyny SB Podwykonawca odbierze z bazy Suchy Las przy ul. Poziomkowej;
2. Akcesoria drobne Podwykonawca odbierze z bazy NSI Poznań ul. Kolejowa 7 60-716 Poznań;
3. Podwykonawca oprofiluje po podbiciu rozjazd oraz odcinki przyległe;
4. Rozliczenie materiałów do zdania oraz złomowych z ISE Poznań Gł. po stronie Podwykonawcy;
5. Podwykonawca obsypie koparką rozjazd oraz tory przyległe do podbicia;
6. Tłuczeń na subwarstwę oraz balastowanie Podwykonawca odbierze z bazy NSI Poznań ul. Kolejowa 7;
7. Podwykonawca złubkuje rozjazd oraz tor do spawania własnymi łubkami i ściskaczami.
Osoba do kontaku Kacper Toboła tel. 795 500 136</t>
  </si>
  <si>
    <t>….............................................................</t>
  </si>
  <si>
    <t>Podpis Podwykonawcy</t>
  </si>
  <si>
    <t>Tor 6 km 309,386-309,335
Regulacja naprężeń wraz z nabiciem punktów stałych wg. potrzeb</t>
  </si>
  <si>
    <t>6.</t>
  </si>
  <si>
    <t>5.</t>
  </si>
  <si>
    <t>mb</t>
  </si>
  <si>
    <t>Wymiana krawężników na placu ładunkowym na długości 215 mb (z podbudową + materiał:krawżęniki drogowe)</t>
  </si>
  <si>
    <t xml:space="preserve">Tor 6 km 309,386-309,454
Wymiana podkładów drewninaych S49 na nowe podkłady betonowe PS83 S60 - 80 szt.,
Wyminana szyn typu S49 na UIC 60 (2x68,5 mb),
Wymiana podkładów drewninaych na staroużyteczne dębowe na dojściu do Rkpd 12 - 25 szt.,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</si>
</sst>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" fontId="0" fillId="3" borderId="8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6" fontId="0" fillId="3" borderId="12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1" fontId="0" fillId="3" borderId="9" xfId="0" applyNumberFormat="1" applyFill="1" applyBorder="1" applyAlignment="1">
      <alignment horizontal="center" vertical="center" wrapText="1"/>
    </xf>
    <xf numFmtId="1" fontId="0" fillId="3" borderId="13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49" fontId="0" fillId="3" borderId="13" xfId="0" applyNumberForma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49" fontId="0" fillId="3" borderId="15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topLeftCell="A5" workbookViewId="0">
      <selection activeCell="E7" sqref="E7"/>
    </sheetView>
  </sheetViews>
  <sheetFormatPr defaultColWidth="9.109375" defaultRowHeight="14.4" x14ac:dyDescent="0.3"/>
  <cols>
    <col min="1" max="1" width="6" style="1" customWidth="1"/>
    <col min="2" max="2" width="88.77734375" style="1" customWidth="1"/>
    <col min="3" max="3" width="17.109375" style="1" customWidth="1"/>
    <col min="4" max="4" width="10.6640625" style="1" customWidth="1"/>
    <col min="5" max="5" width="8.5546875" style="1" customWidth="1"/>
    <col min="6" max="6" width="12.5546875" style="1" customWidth="1"/>
    <col min="7" max="7" width="16.6640625" style="1" customWidth="1"/>
    <col min="8" max="16384" width="9.109375" style="1"/>
  </cols>
  <sheetData>
    <row r="1" spans="1:7" ht="53.4" customHeight="1" thickBot="1" x14ac:dyDescent="0.35">
      <c r="A1" s="21" t="s">
        <v>21</v>
      </c>
      <c r="B1" s="21"/>
      <c r="C1" s="21"/>
      <c r="D1" s="21"/>
      <c r="E1" s="21"/>
      <c r="F1" s="21"/>
      <c r="G1" s="21"/>
    </row>
    <row r="2" spans="1:7" ht="28.95" customHeight="1" x14ac:dyDescent="0.3">
      <c r="A2" s="3" t="s">
        <v>5</v>
      </c>
      <c r="B2" s="4" t="s">
        <v>0</v>
      </c>
      <c r="C2" s="4" t="s">
        <v>6</v>
      </c>
      <c r="D2" s="4" t="s">
        <v>1</v>
      </c>
      <c r="E2" s="4" t="s">
        <v>2</v>
      </c>
      <c r="F2" s="4" t="s">
        <v>3</v>
      </c>
      <c r="G2" s="5" t="s">
        <v>4</v>
      </c>
    </row>
    <row r="3" spans="1:7" ht="103.2" customHeight="1" x14ac:dyDescent="0.3">
      <c r="A3" s="6" t="s">
        <v>11</v>
      </c>
      <c r="B3" s="7" t="s">
        <v>16</v>
      </c>
      <c r="C3" s="18" t="s">
        <v>19</v>
      </c>
      <c r="D3" s="8" t="s">
        <v>15</v>
      </c>
      <c r="E3" s="16">
        <v>1</v>
      </c>
      <c r="F3" s="9"/>
      <c r="G3" s="10">
        <f t="shared" ref="G3:G8" si="0">ROUND(F3*E3,2)</f>
        <v>0</v>
      </c>
    </row>
    <row r="4" spans="1:7" ht="49.2" customHeight="1" x14ac:dyDescent="0.3">
      <c r="A4" s="12" t="s">
        <v>12</v>
      </c>
      <c r="B4" s="13" t="s">
        <v>17</v>
      </c>
      <c r="C4" s="26" t="s">
        <v>20</v>
      </c>
      <c r="D4" s="14" t="s">
        <v>15</v>
      </c>
      <c r="E4" s="17">
        <v>1</v>
      </c>
      <c r="F4" s="15"/>
      <c r="G4" s="10">
        <f t="shared" si="0"/>
        <v>0</v>
      </c>
    </row>
    <row r="5" spans="1:7" ht="81.599999999999994" customHeight="1" x14ac:dyDescent="0.3">
      <c r="A5" s="6" t="s">
        <v>13</v>
      </c>
      <c r="B5" s="13" t="s">
        <v>30</v>
      </c>
      <c r="C5" s="27"/>
      <c r="D5" s="14" t="s">
        <v>15</v>
      </c>
      <c r="E5" s="17">
        <v>1</v>
      </c>
      <c r="F5" s="9"/>
      <c r="G5" s="10">
        <f t="shared" si="0"/>
        <v>0</v>
      </c>
    </row>
    <row r="6" spans="1:7" ht="81.599999999999994" customHeight="1" x14ac:dyDescent="0.3">
      <c r="A6" s="6" t="s">
        <v>14</v>
      </c>
      <c r="B6" s="29" t="s">
        <v>29</v>
      </c>
      <c r="C6" s="27"/>
      <c r="D6" s="14" t="s">
        <v>28</v>
      </c>
      <c r="E6" s="17">
        <v>215</v>
      </c>
      <c r="F6" s="15"/>
      <c r="G6" s="10">
        <f t="shared" si="0"/>
        <v>0</v>
      </c>
    </row>
    <row r="7" spans="1:7" ht="39.6" customHeight="1" x14ac:dyDescent="0.3">
      <c r="A7" s="6" t="s">
        <v>27</v>
      </c>
      <c r="B7" s="13" t="s">
        <v>25</v>
      </c>
      <c r="C7" s="27"/>
      <c r="D7" s="14" t="s">
        <v>15</v>
      </c>
      <c r="E7" s="17">
        <v>1</v>
      </c>
      <c r="F7" s="15"/>
      <c r="G7" s="10">
        <f t="shared" si="0"/>
        <v>0</v>
      </c>
    </row>
    <row r="8" spans="1:7" ht="57.6" customHeight="1" thickBot="1" x14ac:dyDescent="0.35">
      <c r="A8" s="6" t="s">
        <v>26</v>
      </c>
      <c r="B8" s="13" t="s">
        <v>18</v>
      </c>
      <c r="C8" s="28"/>
      <c r="D8" s="14" t="s">
        <v>15</v>
      </c>
      <c r="E8" s="17">
        <v>1</v>
      </c>
      <c r="F8" s="11"/>
      <c r="G8" s="10">
        <f t="shared" si="0"/>
        <v>0</v>
      </c>
    </row>
    <row r="9" spans="1:7" ht="15" thickBot="1" x14ac:dyDescent="0.35">
      <c r="A9" s="22" t="s">
        <v>8</v>
      </c>
      <c r="B9" s="23"/>
      <c r="C9" s="23"/>
      <c r="D9" s="23"/>
      <c r="E9" s="23"/>
      <c r="F9" s="24"/>
      <c r="G9" s="2">
        <f>ROUND(SUM(G3:G8),2)</f>
        <v>0</v>
      </c>
    </row>
    <row r="10" spans="1:7" ht="15" thickBot="1" x14ac:dyDescent="0.35">
      <c r="A10" s="22" t="s">
        <v>7</v>
      </c>
      <c r="B10" s="23"/>
      <c r="C10" s="23"/>
      <c r="D10" s="23"/>
      <c r="E10" s="23"/>
      <c r="F10" s="24"/>
      <c r="G10" s="2">
        <f>ROUND(G9*1.23-G9,2)</f>
        <v>0</v>
      </c>
    </row>
    <row r="11" spans="1:7" ht="15" thickBot="1" x14ac:dyDescent="0.35">
      <c r="A11" s="22" t="s">
        <v>9</v>
      </c>
      <c r="B11" s="23"/>
      <c r="C11" s="23"/>
      <c r="D11" s="23"/>
      <c r="E11" s="23"/>
      <c r="F11" s="24"/>
      <c r="G11" s="2">
        <f>ROUND(G10+G9,2)</f>
        <v>0</v>
      </c>
    </row>
    <row r="12" spans="1:7" x14ac:dyDescent="0.3">
      <c r="A12" s="20" t="s">
        <v>10</v>
      </c>
      <c r="B12" s="20"/>
      <c r="C12" s="20"/>
      <c r="D12" s="20"/>
      <c r="E12" s="20"/>
      <c r="F12" s="20"/>
      <c r="G12" s="20"/>
    </row>
    <row r="13" spans="1:7" ht="124.2" customHeight="1" x14ac:dyDescent="0.3">
      <c r="A13" s="25" t="s">
        <v>22</v>
      </c>
      <c r="B13" s="25"/>
      <c r="C13" s="25"/>
      <c r="D13" s="25"/>
      <c r="E13" s="25"/>
      <c r="F13" s="25"/>
      <c r="G13" s="25"/>
    </row>
    <row r="14" spans="1:7" x14ac:dyDescent="0.3">
      <c r="D14" s="19" t="s">
        <v>23</v>
      </c>
      <c r="E14" s="19"/>
      <c r="F14" s="19"/>
      <c r="G14" s="19"/>
    </row>
    <row r="15" spans="1:7" x14ac:dyDescent="0.3">
      <c r="D15" s="19"/>
      <c r="E15" s="19"/>
      <c r="F15" s="19"/>
      <c r="G15" s="19"/>
    </row>
    <row r="16" spans="1:7" x14ac:dyDescent="0.3">
      <c r="D16" s="19"/>
      <c r="E16" s="19"/>
      <c r="F16" s="19"/>
      <c r="G16" s="19"/>
    </row>
    <row r="17" spans="4:7" x14ac:dyDescent="0.3">
      <c r="D17" s="19"/>
      <c r="E17" s="19"/>
      <c r="F17" s="19"/>
      <c r="G17" s="19"/>
    </row>
    <row r="18" spans="4:7" x14ac:dyDescent="0.3">
      <c r="D18" s="19"/>
      <c r="E18" s="19"/>
      <c r="F18" s="19"/>
      <c r="G18" s="19"/>
    </row>
    <row r="19" spans="4:7" x14ac:dyDescent="0.3">
      <c r="D19" s="19"/>
      <c r="E19" s="19"/>
      <c r="F19" s="19"/>
      <c r="G19" s="19"/>
    </row>
    <row r="20" spans="4:7" x14ac:dyDescent="0.3">
      <c r="D20" s="19"/>
      <c r="E20" s="19"/>
      <c r="F20" s="19"/>
      <c r="G20" s="19"/>
    </row>
    <row r="21" spans="4:7" x14ac:dyDescent="0.3">
      <c r="D21" s="19"/>
      <c r="E21" s="19"/>
      <c r="F21" s="19"/>
      <c r="G21" s="19"/>
    </row>
    <row r="22" spans="4:7" x14ac:dyDescent="0.3">
      <c r="D22" s="19" t="s">
        <v>24</v>
      </c>
      <c r="E22" s="19"/>
      <c r="F22" s="19"/>
      <c r="G22" s="19"/>
    </row>
  </sheetData>
  <mergeCells count="9">
    <mergeCell ref="D14:G21"/>
    <mergeCell ref="D22:G22"/>
    <mergeCell ref="A12:G12"/>
    <mergeCell ref="A1:G1"/>
    <mergeCell ref="A9:F9"/>
    <mergeCell ref="A13:G13"/>
    <mergeCell ref="A10:F10"/>
    <mergeCell ref="A11:F11"/>
    <mergeCell ref="C4:C8"/>
  </mergeCells>
  <phoneticPr fontId="4" type="noConversion"/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Toboła Kacper</cp:lastModifiedBy>
  <cp:lastPrinted>2023-05-22T09:40:37Z</cp:lastPrinted>
  <dcterms:created xsi:type="dcterms:W3CDTF">2016-04-06T09:49:35Z</dcterms:created>
  <dcterms:modified xsi:type="dcterms:W3CDTF">2025-10-03T11:02:50Z</dcterms:modified>
</cp:coreProperties>
</file>